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+CFDD" sheetId="3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1" i="14" l="1"/>
  <c r="Z31" i="14"/>
  <c r="P31" i="14"/>
  <c r="H31" i="14"/>
  <c r="N31" i="29"/>
  <c r="R31" i="29"/>
  <c r="V31" i="29"/>
  <c r="I31" i="30"/>
  <c r="J31" i="30"/>
  <c r="M31" i="30"/>
  <c r="Q31" i="30"/>
  <c r="U31" i="30"/>
  <c r="V31" i="30"/>
  <c r="Y31" i="30"/>
  <c r="Z31" i="30"/>
  <c r="D31" i="14" l="1"/>
  <c r="L31" i="14"/>
  <c r="R31" i="30"/>
  <c r="N31" i="30"/>
  <c r="Q31" i="14"/>
  <c r="M31" i="14"/>
  <c r="I31" i="14"/>
  <c r="X31" i="14"/>
  <c r="AA31" i="30"/>
  <c r="W31" i="30"/>
  <c r="F31" i="30"/>
  <c r="S31" i="30"/>
  <c r="O31" i="30"/>
  <c r="K31" i="30"/>
  <c r="AA31" i="29"/>
  <c r="X31" i="29"/>
  <c r="W31" i="29"/>
  <c r="S31" i="29"/>
  <c r="O31" i="29"/>
  <c r="K31" i="29"/>
  <c r="H31" i="29"/>
  <c r="C31" i="14"/>
  <c r="S31" i="14"/>
  <c r="O31" i="14"/>
  <c r="K31" i="14"/>
  <c r="Y31" i="14"/>
  <c r="U31" i="14"/>
  <c r="Z31" i="29"/>
  <c r="J31" i="29"/>
  <c r="F31" i="14"/>
  <c r="AA31" i="14"/>
  <c r="W31" i="14"/>
  <c r="R31" i="14"/>
  <c r="N31" i="14"/>
  <c r="J31" i="14"/>
  <c r="C31" i="29"/>
  <c r="F31" i="29"/>
  <c r="L31" i="29"/>
  <c r="G31" i="29"/>
  <c r="H31" i="30"/>
  <c r="X31" i="30"/>
  <c r="T31" i="30"/>
  <c r="E31" i="30"/>
  <c r="D31" i="30"/>
  <c r="G31" i="30"/>
  <c r="E31" i="29"/>
  <c r="L31" i="30"/>
  <c r="Y31" i="29"/>
  <c r="U31" i="29"/>
  <c r="M31" i="29"/>
  <c r="P31" i="29"/>
  <c r="C31" i="30"/>
  <c r="T31" i="29"/>
  <c r="P31" i="30"/>
  <c r="Q31" i="29"/>
  <c r="I31" i="29"/>
  <c r="D31" i="29"/>
  <c r="E31" i="14"/>
  <c r="G31" i="14"/>
  <c r="T31" i="14"/>
  <c r="J31" i="36"/>
  <c r="N31" i="36"/>
  <c r="O31" i="36"/>
  <c r="R31" i="36"/>
  <c r="S31" i="36"/>
  <c r="V31" i="36"/>
  <c r="W31" i="36"/>
  <c r="Z31" i="36"/>
  <c r="AA31" i="36"/>
  <c r="K31" i="36" l="1"/>
  <c r="H31" i="36"/>
  <c r="C31" i="36"/>
  <c r="L31" i="36"/>
  <c r="D31" i="36"/>
  <c r="F31" i="36"/>
  <c r="T31" i="36"/>
  <c r="E31" i="36"/>
  <c r="G31" i="36"/>
  <c r="X31" i="36"/>
  <c r="Y31" i="36"/>
  <c r="U31" i="36"/>
  <c r="Q31" i="36"/>
  <c r="M31" i="36"/>
  <c r="I31" i="36"/>
  <c r="P31" i="36"/>
  <c r="X31" i="35" l="1"/>
  <c r="Z31" i="35"/>
  <c r="O31" i="35"/>
  <c r="N31" i="35"/>
  <c r="T31" i="35"/>
  <c r="J31" i="35"/>
  <c r="D31" i="35"/>
  <c r="L31" i="35"/>
  <c r="U31" i="35"/>
  <c r="K31" i="35"/>
  <c r="R31" i="35"/>
  <c r="F31" i="35"/>
  <c r="G31" i="35"/>
  <c r="Q31" i="35"/>
  <c r="V31" i="35"/>
  <c r="M31" i="35"/>
  <c r="S31" i="35"/>
  <c r="H31" i="35"/>
  <c r="C31" i="35"/>
  <c r="I31" i="35"/>
  <c r="W31" i="35"/>
  <c r="Y31" i="35"/>
  <c r="E31" i="35"/>
  <c r="AA31" i="35"/>
  <c r="P31" i="35"/>
  <c r="AA31" i="33" l="1"/>
  <c r="V31" i="33"/>
  <c r="Q31" i="33"/>
  <c r="M31" i="33"/>
  <c r="S31" i="33"/>
  <c r="K31" i="33"/>
  <c r="Z31" i="33"/>
  <c r="R31" i="33"/>
  <c r="N31" i="33"/>
  <c r="Y31" i="33"/>
  <c r="W31" i="33"/>
  <c r="G31" i="33"/>
  <c r="X31" i="33"/>
  <c r="J31" i="33"/>
  <c r="T31" i="33"/>
  <c r="F31" i="33"/>
  <c r="O31" i="33"/>
  <c r="U31" i="33"/>
  <c r="E31" i="33"/>
  <c r="P31" i="33"/>
  <c r="I31" i="33"/>
  <c r="L31" i="33"/>
  <c r="D31" i="33"/>
  <c r="U31" i="34" l="1"/>
  <c r="H31" i="33"/>
  <c r="C31" i="33"/>
  <c r="I31" i="34"/>
  <c r="N31" i="34" l="1"/>
  <c r="Q31" i="34"/>
  <c r="Y31" i="34"/>
  <c r="V31" i="34"/>
  <c r="H31" i="34"/>
  <c r="M31" i="34"/>
  <c r="R31" i="34"/>
  <c r="Z31" i="34"/>
  <c r="K31" i="34"/>
  <c r="J31" i="34"/>
  <c r="G31" i="34"/>
  <c r="T31" i="34"/>
  <c r="F31" i="34"/>
  <c r="C31" i="34"/>
  <c r="X31" i="34"/>
  <c r="P31" i="34"/>
  <c r="AA31" i="34"/>
  <c r="Q31" i="31"/>
  <c r="W31" i="34"/>
  <c r="AA31" i="31"/>
  <c r="D31" i="34"/>
  <c r="L31" i="34"/>
  <c r="O31" i="34"/>
  <c r="E31" i="34"/>
  <c r="S31" i="34"/>
  <c r="J31" i="31" l="1"/>
  <c r="V31" i="31"/>
  <c r="U31" i="31"/>
  <c r="W31" i="31"/>
  <c r="S31" i="31"/>
  <c r="L31" i="31"/>
  <c r="D31" i="31"/>
  <c r="O31" i="31"/>
  <c r="T31" i="31"/>
  <c r="F31" i="31"/>
  <c r="Z31" i="31"/>
  <c r="E31" i="31"/>
  <c r="P31" i="31"/>
  <c r="G31" i="31"/>
  <c r="X31" i="31"/>
  <c r="K31" i="31"/>
  <c r="R31" i="31"/>
  <c r="I31" i="31"/>
  <c r="Y31" i="31"/>
  <c r="N31" i="31"/>
  <c r="M31" i="31"/>
  <c r="H31" i="31" l="1"/>
  <c r="C31" i="31"/>
  <c r="L26" i="14" l="1"/>
  <c r="M26" i="14"/>
  <c r="U26" i="14"/>
  <c r="J26" i="14"/>
  <c r="R26" i="14"/>
  <c r="Z26" i="14"/>
  <c r="W26" i="14"/>
  <c r="O26" i="14"/>
  <c r="C26" i="14"/>
  <c r="T26" i="14"/>
  <c r="Y26" i="14"/>
  <c r="Q26" i="14"/>
  <c r="I26" i="14"/>
  <c r="V26" i="14"/>
  <c r="P26" i="14"/>
  <c r="N26" i="14"/>
  <c r="S26" i="14"/>
  <c r="K26" i="14"/>
  <c r="AA26" i="14"/>
  <c r="G26" i="14"/>
  <c r="E26" i="14"/>
  <c r="F26" i="14"/>
  <c r="D26" i="14"/>
  <c r="H26" i="14"/>
  <c r="X26" i="14"/>
  <c r="O22" i="36" l="1"/>
  <c r="S22" i="36"/>
  <c r="W22" i="36"/>
  <c r="Q23" i="36"/>
  <c r="T23" i="36"/>
  <c r="BO21" i="36"/>
  <c r="CI21" i="36"/>
  <c r="I24" i="36"/>
  <c r="K24" i="36"/>
  <c r="AN21" i="36"/>
  <c r="N24" i="36"/>
  <c r="O24" i="36"/>
  <c r="P24" i="36"/>
  <c r="W24" i="36"/>
  <c r="X24" i="36"/>
  <c r="H24" i="36"/>
  <c r="O19" i="36"/>
  <c r="P20" i="36"/>
  <c r="J18" i="36"/>
  <c r="AC10" i="36"/>
  <c r="AD10" i="36"/>
  <c r="AE10" i="36"/>
  <c r="AF10" i="36"/>
  <c r="AG10" i="36"/>
  <c r="AH10" i="36"/>
  <c r="AI10" i="36"/>
  <c r="AJ10" i="36"/>
  <c r="AK10" i="36"/>
  <c r="AL10" i="36"/>
  <c r="AM10" i="36"/>
  <c r="AN10" i="36"/>
  <c r="AP10" i="36"/>
  <c r="AQ10" i="36"/>
  <c r="AR10" i="36"/>
  <c r="AS10" i="36"/>
  <c r="AT10" i="36"/>
  <c r="AU10" i="36"/>
  <c r="AV10" i="36"/>
  <c r="AW10" i="36"/>
  <c r="AX10" i="36"/>
  <c r="AY10" i="36"/>
  <c r="AZ10" i="36"/>
  <c r="BA10" i="36"/>
  <c r="BB10" i="36"/>
  <c r="BC10" i="36"/>
  <c r="BD10" i="36"/>
  <c r="BE10" i="36"/>
  <c r="BF10" i="36"/>
  <c r="BG10" i="36"/>
  <c r="BH10" i="36"/>
  <c r="BI10" i="36"/>
  <c r="BJ10" i="36"/>
  <c r="BK10" i="36"/>
  <c r="BL10" i="36"/>
  <c r="BM10" i="36"/>
  <c r="BN10" i="36"/>
  <c r="BO10" i="36"/>
  <c r="BP10" i="36"/>
  <c r="BQ10" i="36"/>
  <c r="BR10" i="36"/>
  <c r="BS10" i="36"/>
  <c r="BT10" i="36"/>
  <c r="BU10" i="36"/>
  <c r="BV10" i="36"/>
  <c r="BW10" i="36"/>
  <c r="BX10" i="36"/>
  <c r="BY10" i="36"/>
  <c r="CA10" i="36"/>
  <c r="CB10" i="36"/>
  <c r="CC10" i="36"/>
  <c r="CD10" i="36"/>
  <c r="CE10" i="36"/>
  <c r="CF10" i="36"/>
  <c r="CG10" i="36"/>
  <c r="CH10" i="36"/>
  <c r="CI10" i="36"/>
  <c r="I12" i="36"/>
  <c r="M12" i="36"/>
  <c r="Q12" i="36"/>
  <c r="S12" i="36"/>
  <c r="U12" i="36"/>
  <c r="Y12" i="36"/>
  <c r="P13" i="36"/>
  <c r="W13" i="36"/>
  <c r="AA13" i="36"/>
  <c r="J14" i="36"/>
  <c r="K14" i="36"/>
  <c r="O14" i="36"/>
  <c r="R14" i="36"/>
  <c r="S14" i="36"/>
  <c r="W14" i="36"/>
  <c r="Z14" i="36"/>
  <c r="AA14" i="36"/>
  <c r="AF7" i="36"/>
  <c r="AN7" i="36"/>
  <c r="AS7" i="36"/>
  <c r="AV7" i="36"/>
  <c r="BL7" i="36"/>
  <c r="BT7" i="36"/>
  <c r="CA7" i="36"/>
  <c r="CB7" i="36"/>
  <c r="AI7" i="36"/>
  <c r="BE7" i="36"/>
  <c r="O22" i="35"/>
  <c r="W22" i="35"/>
  <c r="Q23" i="35"/>
  <c r="U23" i="35"/>
  <c r="Y23" i="35"/>
  <c r="AI10" i="35"/>
  <c r="AJ10" i="35"/>
  <c r="AK10" i="35"/>
  <c r="AL10" i="35"/>
  <c r="AM10" i="35"/>
  <c r="AN10" i="35"/>
  <c r="AO10" i="35"/>
  <c r="AP10" i="35"/>
  <c r="AQ10" i="35"/>
  <c r="AR10" i="35"/>
  <c r="AS10" i="35"/>
  <c r="AT10" i="35"/>
  <c r="AU10" i="35"/>
  <c r="AV10" i="35"/>
  <c r="AW10" i="35"/>
  <c r="AX10" i="35"/>
  <c r="AY10" i="35"/>
  <c r="AZ10" i="35"/>
  <c r="BA10" i="35"/>
  <c r="BB10" i="35"/>
  <c r="BC10" i="35"/>
  <c r="BD10" i="35"/>
  <c r="BE10" i="35"/>
  <c r="BG10" i="35"/>
  <c r="BH10" i="35"/>
  <c r="BI10" i="35"/>
  <c r="BJ10" i="35"/>
  <c r="BK10" i="35"/>
  <c r="BL10" i="35"/>
  <c r="BM10" i="35"/>
  <c r="BN10" i="35"/>
  <c r="BO10" i="35"/>
  <c r="BP10" i="35"/>
  <c r="BQ10" i="35"/>
  <c r="BS10" i="35"/>
  <c r="BT10" i="35"/>
  <c r="BU10" i="35"/>
  <c r="BV10" i="35"/>
  <c r="BW10" i="35"/>
  <c r="BX10" i="35"/>
  <c r="BY10" i="35"/>
  <c r="BZ10" i="35"/>
  <c r="CA10" i="35"/>
  <c r="CB10" i="35"/>
  <c r="CC10" i="35"/>
  <c r="CE10" i="35"/>
  <c r="CF10" i="35"/>
  <c r="CG10" i="35"/>
  <c r="CH10" i="35"/>
  <c r="CI10" i="35"/>
  <c r="S12" i="35"/>
  <c r="AA12" i="35"/>
  <c r="T13" i="35"/>
  <c r="V13" i="35"/>
  <c r="M14" i="35"/>
  <c r="U14" i="35"/>
  <c r="AC10" i="35"/>
  <c r="AD10" i="35"/>
  <c r="AE10" i="35"/>
  <c r="AF10" i="35"/>
  <c r="AG10" i="35"/>
  <c r="AH10" i="35"/>
  <c r="AB10" i="35"/>
  <c r="O8" i="35"/>
  <c r="AC7" i="35"/>
  <c r="AD7" i="35"/>
  <c r="AL7" i="35"/>
  <c r="AS7" i="35"/>
  <c r="BA7" i="35"/>
  <c r="BJ7" i="35"/>
  <c r="BQ7" i="35"/>
  <c r="BR7" i="35"/>
  <c r="BY7" i="35"/>
  <c r="CG7" i="35"/>
  <c r="H28" i="36"/>
  <c r="L28" i="36"/>
  <c r="L23" i="36"/>
  <c r="U22" i="36"/>
  <c r="M22" i="36"/>
  <c r="BM21" i="36"/>
  <c r="BC21" i="36"/>
  <c r="AW21" i="36"/>
  <c r="AG21" i="36"/>
  <c r="BV17" i="36"/>
  <c r="BF17" i="36"/>
  <c r="AP17" i="36"/>
  <c r="V14" i="36"/>
  <c r="N14" i="36"/>
  <c r="AB10" i="36"/>
  <c r="AT7" i="36"/>
  <c r="AB7" i="36"/>
  <c r="W24" i="35"/>
  <c r="O24" i="35"/>
  <c r="V23" i="35"/>
  <c r="N23" i="35"/>
  <c r="J23" i="35"/>
  <c r="J22" i="35"/>
  <c r="U22" i="35"/>
  <c r="M22" i="35"/>
  <c r="CE21" i="35"/>
  <c r="BW21" i="35"/>
  <c r="BO21" i="35"/>
  <c r="BG21" i="35"/>
  <c r="AY21" i="35"/>
  <c r="AQ21" i="35"/>
  <c r="AI21" i="35"/>
  <c r="AF21" i="35"/>
  <c r="BW17" i="35"/>
  <c r="W13" i="35"/>
  <c r="CI7" i="35"/>
  <c r="BW7" i="35"/>
  <c r="AM7" i="35"/>
  <c r="S8" i="35"/>
  <c r="CD7" i="35"/>
  <c r="BV7" i="35"/>
  <c r="AX7" i="35"/>
  <c r="AP7" i="35"/>
  <c r="O27" i="34"/>
  <c r="AL26" i="34"/>
  <c r="AP26" i="34"/>
  <c r="AX26" i="34"/>
  <c r="BB26" i="34"/>
  <c r="BJ26" i="34"/>
  <c r="BV26" i="34"/>
  <c r="CD26" i="34"/>
  <c r="CH26" i="34"/>
  <c r="AD26" i="34"/>
  <c r="I28" i="34"/>
  <c r="K22" i="34"/>
  <c r="O22" i="34"/>
  <c r="W22" i="34"/>
  <c r="AA22" i="34"/>
  <c r="J23" i="34"/>
  <c r="R23" i="34"/>
  <c r="V23" i="34"/>
  <c r="Z23" i="34"/>
  <c r="AE21" i="34"/>
  <c r="AM21" i="34"/>
  <c r="M24" i="34"/>
  <c r="AU21" i="34"/>
  <c r="Q24" i="34"/>
  <c r="BG21" i="34"/>
  <c r="BK21" i="34"/>
  <c r="BS21" i="34"/>
  <c r="BW21" i="34"/>
  <c r="CA21" i="34"/>
  <c r="CI21" i="34"/>
  <c r="AE17" i="34"/>
  <c r="AI17" i="34"/>
  <c r="AQ17" i="34"/>
  <c r="AU17" i="34"/>
  <c r="AY17" i="34"/>
  <c r="BG17" i="34"/>
  <c r="BK17" i="34"/>
  <c r="BO17" i="34"/>
  <c r="BW17" i="34"/>
  <c r="CA17" i="34"/>
  <c r="CE17" i="34"/>
  <c r="K12" i="34"/>
  <c r="O12" i="34"/>
  <c r="W12" i="34"/>
  <c r="AA12" i="34"/>
  <c r="J13" i="34"/>
  <c r="N13" i="34"/>
  <c r="R13" i="34"/>
  <c r="V13" i="34"/>
  <c r="Z13" i="34"/>
  <c r="I14" i="34"/>
  <c r="M14" i="34"/>
  <c r="Q14" i="34"/>
  <c r="U14" i="34"/>
  <c r="Y14" i="34"/>
  <c r="AC10" i="34"/>
  <c r="AF10" i="34"/>
  <c r="AJ10" i="34"/>
  <c r="AK10" i="34"/>
  <c r="AO10" i="34"/>
  <c r="AR10" i="34"/>
  <c r="AW10" i="34"/>
  <c r="BD10" i="34"/>
  <c r="BE10" i="34"/>
  <c r="BH10" i="34"/>
  <c r="BI10" i="34"/>
  <c r="BM10" i="34"/>
  <c r="BP10" i="34"/>
  <c r="BU10" i="34"/>
  <c r="BY10" i="34"/>
  <c r="CB10" i="34"/>
  <c r="CF10" i="34"/>
  <c r="CG10" i="34"/>
  <c r="AB10" i="34"/>
  <c r="W8" i="34"/>
  <c r="AD7" i="34"/>
  <c r="AL7" i="34"/>
  <c r="AP7" i="34"/>
  <c r="AT7" i="34"/>
  <c r="AX7" i="34"/>
  <c r="BB7" i="34"/>
  <c r="BJ7" i="34"/>
  <c r="BN7" i="34"/>
  <c r="BV7" i="34"/>
  <c r="BZ7" i="34"/>
  <c r="CH7" i="34"/>
  <c r="M27" i="33"/>
  <c r="U27" i="33"/>
  <c r="AF26" i="33"/>
  <c r="AN26" i="33"/>
  <c r="AR26" i="33"/>
  <c r="AV26" i="33"/>
  <c r="BD26" i="33"/>
  <c r="BH26" i="33"/>
  <c r="BL26" i="33"/>
  <c r="BT26" i="33"/>
  <c r="BX26" i="33"/>
  <c r="CB26" i="33"/>
  <c r="AB26" i="33"/>
  <c r="I18" i="33"/>
  <c r="T19" i="33"/>
  <c r="AO17" i="33"/>
  <c r="BE17" i="33"/>
  <c r="BU17" i="33"/>
  <c r="AH10" i="33"/>
  <c r="AI10" i="33"/>
  <c r="AJ10" i="33"/>
  <c r="AM10" i="33"/>
  <c r="AO10" i="33"/>
  <c r="AP10" i="33"/>
  <c r="AQ10" i="33"/>
  <c r="AT10" i="33"/>
  <c r="AV10" i="33"/>
  <c r="AX10" i="33"/>
  <c r="AY10" i="33"/>
  <c r="BA10" i="33"/>
  <c r="BB10" i="33"/>
  <c r="BC10" i="33"/>
  <c r="BG10" i="33"/>
  <c r="BH10" i="33"/>
  <c r="BK10" i="33"/>
  <c r="BN10" i="33"/>
  <c r="BO10" i="33"/>
  <c r="BR10" i="33"/>
  <c r="BS10" i="33"/>
  <c r="BT10" i="33"/>
  <c r="BV10" i="33"/>
  <c r="CD10" i="33"/>
  <c r="CE10" i="33"/>
  <c r="CF10" i="33"/>
  <c r="AB10" i="33"/>
  <c r="Q8" i="33"/>
  <c r="H9" i="33"/>
  <c r="W28" i="34"/>
  <c r="AF26" i="34"/>
  <c r="W27" i="34"/>
  <c r="S27" i="34"/>
  <c r="CI26" i="34"/>
  <c r="CE26" i="34"/>
  <c r="CA26" i="34"/>
  <c r="BZ26" i="34"/>
  <c r="BW26" i="34"/>
  <c r="BS26" i="34"/>
  <c r="BO26" i="34"/>
  <c r="BN26" i="34"/>
  <c r="BK26" i="34"/>
  <c r="BG26" i="34"/>
  <c r="BC26" i="34"/>
  <c r="AY26" i="34"/>
  <c r="AU26" i="34"/>
  <c r="AT26" i="34"/>
  <c r="AQ26" i="34"/>
  <c r="AM26" i="34"/>
  <c r="AI26" i="34"/>
  <c r="AH26" i="34"/>
  <c r="AC26" i="34"/>
  <c r="U24" i="34"/>
  <c r="E24" i="34"/>
  <c r="N23" i="34"/>
  <c r="S22" i="34"/>
  <c r="CE21" i="34"/>
  <c r="BO21" i="34"/>
  <c r="AY21" i="34"/>
  <c r="AI21" i="34"/>
  <c r="CI17" i="34"/>
  <c r="BS17" i="34"/>
  <c r="BC17" i="34"/>
  <c r="AM17" i="34"/>
  <c r="Q13" i="34"/>
  <c r="Z12" i="34"/>
  <c r="S12" i="34"/>
  <c r="R12" i="34"/>
  <c r="J12" i="34"/>
  <c r="CI10" i="34"/>
  <c r="CH10" i="34"/>
  <c r="CE10" i="34"/>
  <c r="CD10" i="34"/>
  <c r="CA10" i="34"/>
  <c r="BZ10" i="34"/>
  <c r="BW10" i="34"/>
  <c r="BV10" i="34"/>
  <c r="BS10" i="34"/>
  <c r="BR10" i="34"/>
  <c r="BO10" i="34"/>
  <c r="BN10" i="34"/>
  <c r="BK10" i="34"/>
  <c r="BJ10" i="34"/>
  <c r="BG10" i="34"/>
  <c r="BF10" i="34"/>
  <c r="BC10" i="34"/>
  <c r="BB10" i="34"/>
  <c r="BA10" i="34"/>
  <c r="AY10" i="34"/>
  <c r="AX10" i="34"/>
  <c r="AU10" i="34"/>
  <c r="AT10" i="34"/>
  <c r="AQ10" i="34"/>
  <c r="AP10" i="34"/>
  <c r="AM10" i="34"/>
  <c r="AL10" i="34"/>
  <c r="AI10" i="34"/>
  <c r="AH10" i="34"/>
  <c r="AE10" i="34"/>
  <c r="AD10" i="34"/>
  <c r="CI7" i="34"/>
  <c r="CE7" i="34"/>
  <c r="CA7" i="34"/>
  <c r="BW7" i="34"/>
  <c r="BS7" i="34"/>
  <c r="BO7" i="34"/>
  <c r="BK7" i="34"/>
  <c r="BG7" i="34"/>
  <c r="BC7" i="34"/>
  <c r="AY7" i="34"/>
  <c r="AU7" i="34"/>
  <c r="AQ7" i="34"/>
  <c r="AM7" i="34"/>
  <c r="AI7" i="34"/>
  <c r="AE7" i="34"/>
  <c r="AB7" i="34"/>
  <c r="CF26" i="33"/>
  <c r="BP26" i="33"/>
  <c r="AZ26" i="33"/>
  <c r="AJ26" i="33"/>
  <c r="S20" i="33"/>
  <c r="Y18" i="33"/>
  <c r="H12" i="33"/>
  <c r="CI10" i="33"/>
  <c r="CG10" i="33"/>
  <c r="CC10" i="33"/>
  <c r="BY10" i="33"/>
  <c r="BU10" i="33"/>
  <c r="BQ10" i="33"/>
  <c r="BM10" i="33"/>
  <c r="BJ10" i="33"/>
  <c r="BI10" i="33"/>
  <c r="BE10" i="33"/>
  <c r="AW10" i="33"/>
  <c r="AS10" i="33"/>
  <c r="AK10" i="33"/>
  <c r="AG10" i="33"/>
  <c r="AC10" i="33"/>
  <c r="AN21" i="32"/>
  <c r="AA24" i="32"/>
  <c r="X24" i="32"/>
  <c r="W24" i="32"/>
  <c r="T24" i="32"/>
  <c r="S24" i="32"/>
  <c r="P24" i="32"/>
  <c r="O24" i="32"/>
  <c r="L24" i="32"/>
  <c r="K24" i="32"/>
  <c r="H24" i="32"/>
  <c r="D24" i="32"/>
  <c r="CC21" i="32"/>
  <c r="BQ21" i="32"/>
  <c r="BE21" i="32"/>
  <c r="AS21" i="32"/>
  <c r="AG21" i="32"/>
  <c r="Z23" i="32"/>
  <c r="Y23" i="32"/>
  <c r="V23" i="32"/>
  <c r="U23" i="32"/>
  <c r="R23" i="32"/>
  <c r="Q23" i="32"/>
  <c r="N23" i="32"/>
  <c r="M23" i="32"/>
  <c r="J23" i="32"/>
  <c r="I23" i="32"/>
  <c r="E23" i="32"/>
  <c r="Y22" i="32"/>
  <c r="U22" i="32"/>
  <c r="Q22" i="32"/>
  <c r="M22" i="32"/>
  <c r="I22" i="32"/>
  <c r="CI21" i="32"/>
  <c r="CE21" i="32"/>
  <c r="CA21" i="32"/>
  <c r="BW21" i="32"/>
  <c r="BS21" i="32"/>
  <c r="BO21" i="32"/>
  <c r="BK21" i="32"/>
  <c r="BG21" i="32"/>
  <c r="BC21" i="32"/>
  <c r="AY21" i="32"/>
  <c r="AU21" i="32"/>
  <c r="AQ21" i="32"/>
  <c r="AM21" i="32"/>
  <c r="AI21" i="32"/>
  <c r="AE21" i="32"/>
  <c r="X20" i="32"/>
  <c r="P20" i="32"/>
  <c r="AN17" i="32"/>
  <c r="H20" i="32"/>
  <c r="AA20" i="32"/>
  <c r="W20" i="32"/>
  <c r="T20" i="32"/>
  <c r="S20" i="32"/>
  <c r="O20" i="32"/>
  <c r="L20" i="32"/>
  <c r="K20" i="32"/>
  <c r="D20" i="32"/>
  <c r="Z19" i="32"/>
  <c r="V19" i="32"/>
  <c r="R19" i="32"/>
  <c r="N19" i="32"/>
  <c r="J19" i="32"/>
  <c r="CD17" i="32"/>
  <c r="BR17" i="32"/>
  <c r="BF17" i="32"/>
  <c r="AT17" i="32"/>
  <c r="AH17" i="32"/>
  <c r="Z18" i="32"/>
  <c r="Y18" i="32"/>
  <c r="V18" i="32"/>
  <c r="U18" i="32"/>
  <c r="R18" i="32"/>
  <c r="Q18" i="32"/>
  <c r="N18" i="32"/>
  <c r="M18" i="32"/>
  <c r="J18" i="32"/>
  <c r="I18" i="32"/>
  <c r="F18" i="32"/>
  <c r="CI17" i="32"/>
  <c r="CE17" i="32"/>
  <c r="CA17" i="32"/>
  <c r="BW17" i="32"/>
  <c r="BS17" i="32"/>
  <c r="BO17" i="32"/>
  <c r="BK17" i="32"/>
  <c r="BG17" i="32"/>
  <c r="BC17" i="32"/>
  <c r="AY17" i="32"/>
  <c r="AU17" i="32"/>
  <c r="AQ17" i="32"/>
  <c r="AM17" i="32"/>
  <c r="AI17" i="32"/>
  <c r="AE17" i="32"/>
  <c r="Z13" i="32"/>
  <c r="Y13" i="32"/>
  <c r="X13" i="32"/>
  <c r="V13" i="32"/>
  <c r="T13" i="32"/>
  <c r="R13" i="32"/>
  <c r="Q13" i="32"/>
  <c r="O13" i="32"/>
  <c r="N13" i="32"/>
  <c r="M13" i="32"/>
  <c r="L13" i="32"/>
  <c r="J13" i="32"/>
  <c r="I13" i="32"/>
  <c r="H13" i="32"/>
  <c r="AA13" i="32"/>
  <c r="S13" i="32"/>
  <c r="K13" i="32"/>
  <c r="G13" i="32"/>
  <c r="Z12" i="32"/>
  <c r="Y12" i="32"/>
  <c r="G12" i="32"/>
  <c r="V12" i="32"/>
  <c r="U12" i="32"/>
  <c r="F12" i="32"/>
  <c r="R12" i="32"/>
  <c r="Q12" i="32"/>
  <c r="E12" i="32"/>
  <c r="N12" i="32"/>
  <c r="M12" i="32"/>
  <c r="J12" i="32"/>
  <c r="I12" i="32"/>
  <c r="C12" i="32"/>
  <c r="AA12" i="32"/>
  <c r="X12" i="32"/>
  <c r="W12" i="32"/>
  <c r="T12" i="32"/>
  <c r="S12" i="32"/>
  <c r="P12" i="32"/>
  <c r="O12" i="32"/>
  <c r="L12" i="32"/>
  <c r="K12" i="32"/>
  <c r="H12" i="32"/>
  <c r="D12" i="32"/>
  <c r="Z11" i="32"/>
  <c r="CC10" i="32"/>
  <c r="V11" i="32"/>
  <c r="BQ10" i="32"/>
  <c r="R11" i="32"/>
  <c r="BE10" i="32"/>
  <c r="N11" i="32"/>
  <c r="AS10" i="32"/>
  <c r="J11" i="32"/>
  <c r="AG10" i="32"/>
  <c r="Q11" i="32"/>
  <c r="E11" i="32"/>
  <c r="E10" i="32" s="1"/>
  <c r="CI10" i="32"/>
  <c r="CH10" i="32"/>
  <c r="CF10" i="32"/>
  <c r="CE10" i="32"/>
  <c r="CD10" i="32"/>
  <c r="CB10" i="32"/>
  <c r="CA10" i="32"/>
  <c r="BZ10" i="32"/>
  <c r="BX10" i="32"/>
  <c r="BW10" i="32"/>
  <c r="BV10" i="32"/>
  <c r="BT10" i="32"/>
  <c r="BS10" i="32"/>
  <c r="BR10" i="32"/>
  <c r="BP10" i="32"/>
  <c r="BO10" i="32"/>
  <c r="BN10" i="32"/>
  <c r="BL10" i="32"/>
  <c r="BK10" i="32"/>
  <c r="BJ10" i="32"/>
  <c r="BH10" i="32"/>
  <c r="BG10" i="32"/>
  <c r="BF10" i="32"/>
  <c r="BD10" i="32"/>
  <c r="BC10" i="32"/>
  <c r="BB10" i="32"/>
  <c r="AZ10" i="32"/>
  <c r="AY10" i="32"/>
  <c r="AX10" i="32"/>
  <c r="AV10" i="32"/>
  <c r="AU10" i="32"/>
  <c r="AT10" i="32"/>
  <c r="AR10" i="32"/>
  <c r="AQ10" i="32"/>
  <c r="AP10" i="32"/>
  <c r="AN10" i="32"/>
  <c r="AM10" i="32"/>
  <c r="AL10" i="32"/>
  <c r="AJ10" i="32"/>
  <c r="AI10" i="32"/>
  <c r="AH10" i="32"/>
  <c r="AF10" i="32"/>
  <c r="AE10" i="32"/>
  <c r="AD10" i="32"/>
  <c r="AB10" i="32"/>
  <c r="CI7" i="32"/>
  <c r="BW7" i="32"/>
  <c r="BK7" i="32"/>
  <c r="R9" i="32"/>
  <c r="O9" i="32"/>
  <c r="N9" i="32"/>
  <c r="J9" i="32"/>
  <c r="I9" i="32"/>
  <c r="AA9" i="32"/>
  <c r="X9" i="32"/>
  <c r="T9" i="32"/>
  <c r="S9" i="32"/>
  <c r="P9" i="32"/>
  <c r="L9" i="32"/>
  <c r="K9" i="32"/>
  <c r="H9" i="32"/>
  <c r="G9" i="32"/>
  <c r="C9" i="32"/>
  <c r="X8" i="32"/>
  <c r="Q8" i="32"/>
  <c r="E8" i="32"/>
  <c r="N8" i="32"/>
  <c r="M8" i="32"/>
  <c r="AN7" i="32"/>
  <c r="J8" i="32"/>
  <c r="I8" i="32"/>
  <c r="C8" i="32"/>
  <c r="AA8" i="32"/>
  <c r="W8" i="32"/>
  <c r="T8" i="32"/>
  <c r="S8" i="32"/>
  <c r="O8" i="32"/>
  <c r="L8" i="32"/>
  <c r="L7" i="32" s="1"/>
  <c r="K8" i="32"/>
  <c r="D8" i="32"/>
  <c r="CH7" i="32"/>
  <c r="CG7" i="32"/>
  <c r="CD7" i="32"/>
  <c r="CC7" i="32"/>
  <c r="BZ7" i="32"/>
  <c r="BY7" i="32"/>
  <c r="BV7" i="32"/>
  <c r="BU7" i="32"/>
  <c r="BR7" i="32"/>
  <c r="BQ7" i="32"/>
  <c r="BN7" i="32"/>
  <c r="BM7" i="32"/>
  <c r="BJ7" i="32"/>
  <c r="BI7" i="32"/>
  <c r="BG7" i="32"/>
  <c r="BF7" i="32"/>
  <c r="BE7" i="32"/>
  <c r="BC7" i="32"/>
  <c r="BB7" i="32"/>
  <c r="BA7" i="32"/>
  <c r="AY7" i="32"/>
  <c r="AX7" i="32"/>
  <c r="AW7" i="32"/>
  <c r="AU7" i="32"/>
  <c r="AT7" i="32"/>
  <c r="AS7" i="32"/>
  <c r="AQ7" i="32"/>
  <c r="AP7" i="32"/>
  <c r="AP6" i="32" s="1"/>
  <c r="AO7" i="32"/>
  <c r="AM7" i="32"/>
  <c r="AL7" i="32"/>
  <c r="AK7" i="32"/>
  <c r="AI7" i="32"/>
  <c r="AH7" i="32"/>
  <c r="AG7" i="32"/>
  <c r="AE7" i="32"/>
  <c r="AD7" i="32"/>
  <c r="AC7" i="32"/>
  <c r="I7" i="32"/>
  <c r="AC10" i="31"/>
  <c r="AD10" i="31"/>
  <c r="AE10" i="31"/>
  <c r="AG10" i="31"/>
  <c r="AH10" i="31"/>
  <c r="AI10" i="31"/>
  <c r="AJ10" i="31"/>
  <c r="AK10" i="31"/>
  <c r="AL10" i="31"/>
  <c r="AM10" i="31"/>
  <c r="AP10" i="31"/>
  <c r="AQ10" i="31"/>
  <c r="AR10" i="31"/>
  <c r="AS10" i="31"/>
  <c r="AT10" i="31"/>
  <c r="AU10" i="31"/>
  <c r="AV10" i="31"/>
  <c r="AW10" i="31"/>
  <c r="AX10" i="31"/>
  <c r="BA10" i="31"/>
  <c r="BB10" i="31"/>
  <c r="BC10" i="31"/>
  <c r="BD10" i="31"/>
  <c r="BE10" i="31"/>
  <c r="BF10" i="31"/>
  <c r="BG10" i="31"/>
  <c r="BH10" i="31"/>
  <c r="BJ10" i="31"/>
  <c r="BK10" i="31"/>
  <c r="BM10" i="31"/>
  <c r="BN10" i="31"/>
  <c r="BO10" i="31"/>
  <c r="BP10" i="31"/>
  <c r="BQ10" i="31"/>
  <c r="BR10" i="31"/>
  <c r="BS10" i="31"/>
  <c r="BT10" i="31"/>
  <c r="BW10" i="31"/>
  <c r="BY10" i="31"/>
  <c r="BZ10" i="31"/>
  <c r="CA10" i="31"/>
  <c r="CB10" i="31"/>
  <c r="CC10" i="31"/>
  <c r="CD10" i="31"/>
  <c r="CE10" i="31"/>
  <c r="CF10" i="31"/>
  <c r="CG10" i="31"/>
  <c r="CH10" i="31"/>
  <c r="BK7" i="31"/>
  <c r="CI10" i="31"/>
  <c r="BU10" i="31"/>
  <c r="BI10" i="31"/>
  <c r="AY10" i="31"/>
  <c r="AO10" i="31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H11" i="30"/>
  <c r="H10" i="30" s="1"/>
  <c r="G11" i="30"/>
  <c r="G10" i="30" s="1"/>
  <c r="F11" i="30"/>
  <c r="F10" i="30" s="1"/>
  <c r="E11" i="30"/>
  <c r="E10" i="30" s="1"/>
  <c r="D11" i="30"/>
  <c r="D10" i="30" s="1"/>
  <c r="C11" i="30"/>
  <c r="C10" i="30" s="1"/>
  <c r="CI10" i="30"/>
  <c r="CH10" i="30"/>
  <c r="CG10" i="30"/>
  <c r="CF10" i="30"/>
  <c r="CE10" i="30"/>
  <c r="CD10" i="30"/>
  <c r="CC10" i="30"/>
  <c r="CB10" i="30"/>
  <c r="CA10" i="30"/>
  <c r="BZ10" i="30"/>
  <c r="BY10" i="30"/>
  <c r="BX10" i="30"/>
  <c r="BW10" i="30"/>
  <c r="BV10" i="30"/>
  <c r="BU10" i="30"/>
  <c r="BT10" i="30"/>
  <c r="BS10" i="30"/>
  <c r="BR10" i="30"/>
  <c r="BQ10" i="30"/>
  <c r="BP10" i="30"/>
  <c r="BO10" i="30"/>
  <c r="BN10" i="30"/>
  <c r="BM10" i="30"/>
  <c r="BL10" i="30"/>
  <c r="BK10" i="30"/>
  <c r="BJ10" i="30"/>
  <c r="BI10" i="30"/>
  <c r="BH10" i="30"/>
  <c r="BG10" i="30"/>
  <c r="BF10" i="30"/>
  <c r="BE10" i="30"/>
  <c r="BD10" i="30"/>
  <c r="BC10" i="30"/>
  <c r="BB10" i="30"/>
  <c r="BA10" i="30"/>
  <c r="AZ10" i="30"/>
  <c r="AY10" i="30"/>
  <c r="AX10" i="30"/>
  <c r="AW10" i="30"/>
  <c r="AV10" i="30"/>
  <c r="AU10" i="30"/>
  <c r="AT10" i="30"/>
  <c r="AS10" i="30"/>
  <c r="AR10" i="30"/>
  <c r="AQ10" i="30"/>
  <c r="AP10" i="30"/>
  <c r="AO10" i="30"/>
  <c r="AN10" i="30"/>
  <c r="AM10" i="30"/>
  <c r="AL10" i="30"/>
  <c r="AK10" i="30"/>
  <c r="AJ10" i="30"/>
  <c r="AI10" i="30"/>
  <c r="AH10" i="30"/>
  <c r="AG10" i="30"/>
  <c r="AF10" i="30"/>
  <c r="AE10" i="30"/>
  <c r="AD10" i="30"/>
  <c r="AC10" i="30"/>
  <c r="AB10" i="30"/>
  <c r="J10" i="32" l="1"/>
  <c r="BV6" i="32"/>
  <c r="AA7" i="32"/>
  <c r="J10" i="30"/>
  <c r="N10" i="30"/>
  <c r="R10" i="30"/>
  <c r="V10" i="30"/>
  <c r="Z10" i="30"/>
  <c r="K10" i="30"/>
  <c r="O10" i="30"/>
  <c r="S10" i="30"/>
  <c r="W10" i="30"/>
  <c r="AA10" i="30"/>
  <c r="K7" i="32"/>
  <c r="Z10" i="32"/>
  <c r="BW16" i="35"/>
  <c r="T20" i="35"/>
  <c r="Z18" i="35"/>
  <c r="V18" i="35"/>
  <c r="R18" i="35"/>
  <c r="N18" i="35"/>
  <c r="J18" i="35"/>
  <c r="AB21" i="35"/>
  <c r="I24" i="35"/>
  <c r="Y24" i="35"/>
  <c r="Q24" i="35"/>
  <c r="H19" i="34"/>
  <c r="K12" i="35"/>
  <c r="BN6" i="32"/>
  <c r="V12" i="34"/>
  <c r="N12" i="34"/>
  <c r="H19" i="31"/>
  <c r="CE16" i="34"/>
  <c r="CA16" i="34"/>
  <c r="BW16" i="34"/>
  <c r="BO16" i="34"/>
  <c r="BK16" i="34"/>
  <c r="BG16" i="34"/>
  <c r="AY16" i="34"/>
  <c r="AU16" i="34"/>
  <c r="AI16" i="34"/>
  <c r="AE26" i="34"/>
  <c r="AE16" i="34" s="1"/>
  <c r="K23" i="35"/>
  <c r="M27" i="31"/>
  <c r="AM16" i="34"/>
  <c r="CI16" i="34"/>
  <c r="BC21" i="34"/>
  <c r="BC16" i="34" s="1"/>
  <c r="I24" i="34"/>
  <c r="Y24" i="34"/>
  <c r="AA20" i="34"/>
  <c r="U18" i="34"/>
  <c r="BY26" i="34"/>
  <c r="BS16" i="34"/>
  <c r="P27" i="32"/>
  <c r="AQ21" i="34"/>
  <c r="AQ16" i="34" s="1"/>
  <c r="I27" i="34"/>
  <c r="I26" i="34" s="1"/>
  <c r="W20" i="33"/>
  <c r="O20" i="33"/>
  <c r="X19" i="33"/>
  <c r="P19" i="33"/>
  <c r="U18" i="33"/>
  <c r="M18" i="33"/>
  <c r="T29" i="35"/>
  <c r="AM17" i="35"/>
  <c r="S24" i="35"/>
  <c r="K24" i="35"/>
  <c r="Z23" i="35"/>
  <c r="Y22" i="35"/>
  <c r="AA24" i="35"/>
  <c r="R23" i="35"/>
  <c r="CI21" i="35"/>
  <c r="BS21" i="35"/>
  <c r="BK21" i="35"/>
  <c r="BC21" i="35"/>
  <c r="AU21" i="35"/>
  <c r="AM21" i="35"/>
  <c r="E13" i="34"/>
  <c r="I8" i="33"/>
  <c r="S12" i="33"/>
  <c r="BO21" i="33"/>
  <c r="C7" i="32"/>
  <c r="BF7" i="31"/>
  <c r="BF6" i="31" s="1"/>
  <c r="R10" i="32"/>
  <c r="V10" i="32"/>
  <c r="T13" i="33"/>
  <c r="CI6" i="32"/>
  <c r="BK6" i="32"/>
  <c r="CA21" i="35"/>
  <c r="Q22" i="35"/>
  <c r="X13" i="35"/>
  <c r="P13" i="35"/>
  <c r="W12" i="35"/>
  <c r="S20" i="35"/>
  <c r="O19" i="35"/>
  <c r="U18" i="35"/>
  <c r="M18" i="35"/>
  <c r="H24" i="35"/>
  <c r="X24" i="35"/>
  <c r="U24" i="35"/>
  <c r="U21" i="35" s="1"/>
  <c r="W23" i="35"/>
  <c r="W21" i="35" s="1"/>
  <c r="Z28" i="31"/>
  <c r="X7" i="32"/>
  <c r="CC7" i="35"/>
  <c r="CC6" i="35" s="1"/>
  <c r="BM7" i="35"/>
  <c r="BE7" i="35"/>
  <c r="BE6" i="35" s="1"/>
  <c r="AO7" i="35"/>
  <c r="AG7" i="35"/>
  <c r="AG6" i="35" s="1"/>
  <c r="O29" i="31"/>
  <c r="CD6" i="32"/>
  <c r="BF6" i="32"/>
  <c r="AX6" i="32"/>
  <c r="AH6" i="32"/>
  <c r="S23" i="35"/>
  <c r="T8" i="35"/>
  <c r="Y14" i="35"/>
  <c r="Q14" i="35"/>
  <c r="O12" i="35"/>
  <c r="P20" i="35"/>
  <c r="M24" i="35"/>
  <c r="AH21" i="35"/>
  <c r="AD21" i="35"/>
  <c r="Y8" i="33"/>
  <c r="Q18" i="33"/>
  <c r="J7" i="32"/>
  <c r="S7" i="32"/>
  <c r="N7" i="32"/>
  <c r="Y27" i="32"/>
  <c r="L10" i="30"/>
  <c r="CG17" i="33"/>
  <c r="BQ17" i="33"/>
  <c r="BI17" i="33"/>
  <c r="AS17" i="33"/>
  <c r="AK17" i="33"/>
  <c r="H19" i="33"/>
  <c r="V11" i="35"/>
  <c r="H20" i="35"/>
  <c r="BE17" i="35"/>
  <c r="AG17" i="35"/>
  <c r="J24" i="35"/>
  <c r="O23" i="35"/>
  <c r="O21" i="35" s="1"/>
  <c r="CC17" i="33"/>
  <c r="BM17" i="33"/>
  <c r="AW17" i="33"/>
  <c r="AG17" i="33"/>
  <c r="AA20" i="33"/>
  <c r="K20" i="33"/>
  <c r="L19" i="33"/>
  <c r="BQ17" i="35"/>
  <c r="AS17" i="35"/>
  <c r="AN17" i="35"/>
  <c r="CG21" i="35"/>
  <c r="AC17" i="33"/>
  <c r="BY17" i="33"/>
  <c r="AB7" i="33"/>
  <c r="AB6" i="33" s="1"/>
  <c r="X9" i="33"/>
  <c r="BH7" i="33"/>
  <c r="BH6" i="33" s="1"/>
  <c r="P9" i="33"/>
  <c r="AR7" i="33"/>
  <c r="O12" i="33"/>
  <c r="AM6" i="32"/>
  <c r="BC6" i="32"/>
  <c r="AA14" i="32"/>
  <c r="Q14" i="32"/>
  <c r="Y28" i="32"/>
  <c r="AH26" i="32"/>
  <c r="AA9" i="33"/>
  <c r="AA7" i="33" s="1"/>
  <c r="CA7" i="33"/>
  <c r="BW7" i="33"/>
  <c r="V9" i="33"/>
  <c r="BO7" i="33"/>
  <c r="BK7" i="33"/>
  <c r="BK6" i="33" s="1"/>
  <c r="R9" i="33"/>
  <c r="BC7" i="33"/>
  <c r="BC6" i="33" s="1"/>
  <c r="AY7" i="33"/>
  <c r="AY6" i="33" s="1"/>
  <c r="AU7" i="33"/>
  <c r="AQ7" i="33"/>
  <c r="AM7" i="33"/>
  <c r="AM6" i="33" s="1"/>
  <c r="J9" i="33"/>
  <c r="AE7" i="33"/>
  <c r="AA8" i="33"/>
  <c r="CD7" i="33"/>
  <c r="CD6" i="33" s="1"/>
  <c r="X8" i="33"/>
  <c r="BV7" i="33"/>
  <c r="BV6" i="33" s="1"/>
  <c r="BR7" i="33"/>
  <c r="BN7" i="33"/>
  <c r="BN6" i="33" s="1"/>
  <c r="BJ7" i="33"/>
  <c r="BF7" i="33"/>
  <c r="BB7" i="33"/>
  <c r="BB6" i="33" s="1"/>
  <c r="AX7" i="33"/>
  <c r="AX6" i="33" s="1"/>
  <c r="AT7" i="33"/>
  <c r="AT6" i="33" s="1"/>
  <c r="AP7" i="33"/>
  <c r="AP6" i="33" s="1"/>
  <c r="K8" i="33"/>
  <c r="AH7" i="33"/>
  <c r="AH6" i="33" s="1"/>
  <c r="H8" i="33"/>
  <c r="H7" i="33" s="1"/>
  <c r="X11" i="33"/>
  <c r="S11" i="33"/>
  <c r="R11" i="33"/>
  <c r="J11" i="33"/>
  <c r="H11" i="33"/>
  <c r="H10" i="33" s="1"/>
  <c r="I13" i="33"/>
  <c r="AA14" i="33"/>
  <c r="W14" i="33"/>
  <c r="S14" i="33"/>
  <c r="O14" i="33"/>
  <c r="K14" i="33"/>
  <c r="Z13" i="33"/>
  <c r="Y13" i="33"/>
  <c r="V13" i="33"/>
  <c r="S13" i="33"/>
  <c r="R13" i="33"/>
  <c r="N13" i="33"/>
  <c r="Y12" i="33"/>
  <c r="U12" i="33"/>
  <c r="Q12" i="33"/>
  <c r="P12" i="33"/>
  <c r="M12" i="33"/>
  <c r="J12" i="33"/>
  <c r="H20" i="33"/>
  <c r="Z20" i="33"/>
  <c r="CB17" i="33"/>
  <c r="X20" i="33"/>
  <c r="V20" i="33"/>
  <c r="U20" i="33"/>
  <c r="R20" i="33"/>
  <c r="Q20" i="33"/>
  <c r="BA17" i="33"/>
  <c r="P20" i="33"/>
  <c r="N20" i="33"/>
  <c r="M20" i="33"/>
  <c r="AN17" i="33"/>
  <c r="J20" i="33"/>
  <c r="AF17" i="33"/>
  <c r="CE17" i="33"/>
  <c r="BS17" i="33"/>
  <c r="BG17" i="33"/>
  <c r="AU17" i="33"/>
  <c r="AI17" i="33"/>
  <c r="CH17" i="33"/>
  <c r="Z18" i="33"/>
  <c r="BZ17" i="33"/>
  <c r="W18" i="33"/>
  <c r="V18" i="33"/>
  <c r="T18" i="33"/>
  <c r="S18" i="33"/>
  <c r="R18" i="33"/>
  <c r="O18" i="33"/>
  <c r="N18" i="33"/>
  <c r="L18" i="33"/>
  <c r="AL17" i="33"/>
  <c r="J18" i="33"/>
  <c r="AD17" i="33"/>
  <c r="AB21" i="33"/>
  <c r="CF21" i="33"/>
  <c r="BX21" i="33"/>
  <c r="BT21" i="33"/>
  <c r="BL21" i="33"/>
  <c r="BH21" i="33"/>
  <c r="AV21" i="33"/>
  <c r="AR21" i="33"/>
  <c r="AN21" i="33"/>
  <c r="AJ21" i="33"/>
  <c r="CI21" i="33"/>
  <c r="Z23" i="33"/>
  <c r="CA21" i="33"/>
  <c r="BW21" i="33"/>
  <c r="V23" i="33"/>
  <c r="BK21" i="33"/>
  <c r="R23" i="33"/>
  <c r="N23" i="33"/>
  <c r="AA22" i="33"/>
  <c r="W22" i="33"/>
  <c r="S22" i="33"/>
  <c r="O22" i="33"/>
  <c r="K22" i="33"/>
  <c r="AA13" i="35"/>
  <c r="S13" i="35"/>
  <c r="O13" i="35"/>
  <c r="K13" i="35"/>
  <c r="Z12" i="35"/>
  <c r="V12" i="35"/>
  <c r="R12" i="35"/>
  <c r="N12" i="35"/>
  <c r="CI26" i="33"/>
  <c r="CE26" i="33"/>
  <c r="CA26" i="33"/>
  <c r="BW26" i="33"/>
  <c r="R28" i="33"/>
  <c r="BC26" i="33"/>
  <c r="AY26" i="33"/>
  <c r="AU26" i="33"/>
  <c r="AQ26" i="33"/>
  <c r="AE26" i="33"/>
  <c r="AA27" i="33"/>
  <c r="CD26" i="33"/>
  <c r="BZ26" i="33"/>
  <c r="BR26" i="33"/>
  <c r="BJ26" i="33"/>
  <c r="BF26" i="33"/>
  <c r="BB26" i="33"/>
  <c r="AT26" i="33"/>
  <c r="AP26" i="33"/>
  <c r="K27" i="33"/>
  <c r="AH26" i="33"/>
  <c r="AD26" i="33"/>
  <c r="Y9" i="34"/>
  <c r="Y7" i="34" s="1"/>
  <c r="U9" i="34"/>
  <c r="Q9" i="34"/>
  <c r="M9" i="34"/>
  <c r="I9" i="34"/>
  <c r="Z8" i="34"/>
  <c r="V8" i="34"/>
  <c r="R8" i="34"/>
  <c r="N8" i="34"/>
  <c r="J8" i="34"/>
  <c r="V11" i="34"/>
  <c r="N11" i="34"/>
  <c r="H12" i="34"/>
  <c r="X14" i="34"/>
  <c r="T14" i="34"/>
  <c r="L14" i="34"/>
  <c r="Y13" i="34"/>
  <c r="U13" i="34"/>
  <c r="M13" i="34"/>
  <c r="I13" i="34"/>
  <c r="AB21" i="34"/>
  <c r="C27" i="35"/>
  <c r="V28" i="35"/>
  <c r="N9" i="31"/>
  <c r="AA11" i="31"/>
  <c r="X13" i="31"/>
  <c r="M20" i="31"/>
  <c r="BC21" i="33"/>
  <c r="AY21" i="33"/>
  <c r="AQ21" i="33"/>
  <c r="AM21" i="33"/>
  <c r="AI21" i="33"/>
  <c r="AE21" i="33"/>
  <c r="CD26" i="32"/>
  <c r="BK21" i="36"/>
  <c r="AY21" i="36"/>
  <c r="AQ21" i="36"/>
  <c r="AM21" i="36"/>
  <c r="AE21" i="36"/>
  <c r="BR21" i="36"/>
  <c r="CE17" i="31"/>
  <c r="BO17" i="31"/>
  <c r="AY17" i="31"/>
  <c r="AM17" i="31"/>
  <c r="BS21" i="31"/>
  <c r="O27" i="31"/>
  <c r="BK7" i="35"/>
  <c r="BK6" i="35" s="1"/>
  <c r="AS6" i="32"/>
  <c r="J14" i="33"/>
  <c r="AX26" i="32"/>
  <c r="AE21" i="35"/>
  <c r="I23" i="35"/>
  <c r="AL6" i="32"/>
  <c r="BB6" i="32"/>
  <c r="M11" i="33"/>
  <c r="P13" i="33"/>
  <c r="L13" i="33"/>
  <c r="Z14" i="31"/>
  <c r="V12" i="31"/>
  <c r="O14" i="32"/>
  <c r="AB26" i="32"/>
  <c r="Z29" i="32"/>
  <c r="CB26" i="32"/>
  <c r="BL26" i="32"/>
  <c r="AV26" i="32"/>
  <c r="BV26" i="32"/>
  <c r="BN26" i="32"/>
  <c r="BF26" i="32"/>
  <c r="AP26" i="32"/>
  <c r="N27" i="32"/>
  <c r="AI7" i="33"/>
  <c r="AI6" i="33" s="1"/>
  <c r="J23" i="33"/>
  <c r="N28" i="33"/>
  <c r="H11" i="34"/>
  <c r="H10" i="34" s="1"/>
  <c r="K11" i="31"/>
  <c r="AA14" i="34"/>
  <c r="Z14" i="34"/>
  <c r="W14" i="34"/>
  <c r="V14" i="34"/>
  <c r="R14" i="34"/>
  <c r="O14" i="34"/>
  <c r="N14" i="34"/>
  <c r="K14" i="34"/>
  <c r="J14" i="34"/>
  <c r="AA13" i="34"/>
  <c r="X13" i="34"/>
  <c r="W13" i="34"/>
  <c r="T13" i="34"/>
  <c r="S13" i="34"/>
  <c r="P13" i="34"/>
  <c r="O13" i="34"/>
  <c r="L13" i="34"/>
  <c r="K13" i="34"/>
  <c r="H13" i="34"/>
  <c r="Y12" i="34"/>
  <c r="X12" i="34"/>
  <c r="U12" i="34"/>
  <c r="T12" i="34"/>
  <c r="Q12" i="34"/>
  <c r="M12" i="34"/>
  <c r="L12" i="34"/>
  <c r="I12" i="34"/>
  <c r="H18" i="34"/>
  <c r="CH17" i="34"/>
  <c r="Z20" i="34"/>
  <c r="X20" i="34"/>
  <c r="BV17" i="34"/>
  <c r="V20" i="34"/>
  <c r="T20" i="34"/>
  <c r="R20" i="34"/>
  <c r="P20" i="34"/>
  <c r="O20" i="34"/>
  <c r="N20" i="34"/>
  <c r="J20" i="34"/>
  <c r="X19" i="34"/>
  <c r="P19" i="34"/>
  <c r="M18" i="34"/>
  <c r="BU26" i="34"/>
  <c r="BI26" i="34"/>
  <c r="BE26" i="34"/>
  <c r="AW26" i="34"/>
  <c r="AS26" i="34"/>
  <c r="AO26" i="34"/>
  <c r="K28" i="34"/>
  <c r="AG26" i="34"/>
  <c r="AY7" i="35"/>
  <c r="AY6" i="35" s="1"/>
  <c r="Y20" i="34"/>
  <c r="U20" i="34"/>
  <c r="Q20" i="34"/>
  <c r="M20" i="34"/>
  <c r="I20" i="34"/>
  <c r="Z19" i="34"/>
  <c r="V19" i="34"/>
  <c r="R19" i="34"/>
  <c r="N19" i="34"/>
  <c r="J19" i="34"/>
  <c r="AA18" i="34"/>
  <c r="W18" i="34"/>
  <c r="S18" i="34"/>
  <c r="O18" i="34"/>
  <c r="K18" i="34"/>
  <c r="BF10" i="35"/>
  <c r="R10" i="35" s="1"/>
  <c r="R11" i="35"/>
  <c r="CF21" i="35"/>
  <c r="Z24" i="35"/>
  <c r="BH21" i="35"/>
  <c r="R24" i="35"/>
  <c r="E23" i="35"/>
  <c r="BD7" i="36"/>
  <c r="BD6" i="36" s="1"/>
  <c r="Q8" i="36"/>
  <c r="BE17" i="36"/>
  <c r="W23" i="36"/>
  <c r="W21" i="36" s="1"/>
  <c r="BW21" i="36"/>
  <c r="BB21" i="36"/>
  <c r="E22" i="36"/>
  <c r="Z27" i="36"/>
  <c r="BW7" i="31"/>
  <c r="BW6" i="31" s="1"/>
  <c r="AM7" i="31"/>
  <c r="AM6" i="31" s="1"/>
  <c r="BT26" i="32"/>
  <c r="BD26" i="32"/>
  <c r="AN26" i="32"/>
  <c r="AK7" i="35"/>
  <c r="K9" i="35"/>
  <c r="E12" i="35"/>
  <c r="AC21" i="35"/>
  <c r="AV21" i="35"/>
  <c r="N24" i="35"/>
  <c r="BZ10" i="36"/>
  <c r="X10" i="36" s="1"/>
  <c r="X11" i="36"/>
  <c r="CC17" i="36"/>
  <c r="R23" i="36"/>
  <c r="BG21" i="36"/>
  <c r="J23" i="36"/>
  <c r="AI21" i="36"/>
  <c r="AL21" i="36"/>
  <c r="K22" i="36"/>
  <c r="W28" i="36"/>
  <c r="J27" i="36"/>
  <c r="Z9" i="31"/>
  <c r="AY7" i="31"/>
  <c r="AY6" i="31" s="1"/>
  <c r="AE6" i="32"/>
  <c r="AU6" i="32"/>
  <c r="W28" i="32"/>
  <c r="Z11" i="33"/>
  <c r="S9" i="35"/>
  <c r="S7" i="35" s="1"/>
  <c r="BI7" i="35"/>
  <c r="X20" i="35"/>
  <c r="BZ17" i="35"/>
  <c r="I22" i="35"/>
  <c r="AG21" i="35"/>
  <c r="BT21" i="35"/>
  <c r="V24" i="35"/>
  <c r="Y27" i="35"/>
  <c r="BQ17" i="36"/>
  <c r="AS17" i="36"/>
  <c r="V23" i="36"/>
  <c r="BS21" i="36"/>
  <c r="AU21" i="36"/>
  <c r="N23" i="36"/>
  <c r="CI7" i="31"/>
  <c r="CI6" i="31" s="1"/>
  <c r="V9" i="31"/>
  <c r="J9" i="31"/>
  <c r="CG7" i="31"/>
  <c r="CG6" i="31" s="1"/>
  <c r="BY7" i="31"/>
  <c r="BU7" i="31"/>
  <c r="BU6" i="31" s="1"/>
  <c r="BI7" i="31"/>
  <c r="BI6" i="31" s="1"/>
  <c r="BA7" i="31"/>
  <c r="BA6" i="31" s="1"/>
  <c r="AW7" i="31"/>
  <c r="AW6" i="31" s="1"/>
  <c r="AS7" i="31"/>
  <c r="AS6" i="31" s="1"/>
  <c r="H29" i="32"/>
  <c r="S14" i="32"/>
  <c r="T28" i="32"/>
  <c r="V27" i="32"/>
  <c r="J27" i="32"/>
  <c r="AA8" i="31"/>
  <c r="CD7" i="31"/>
  <c r="CD6" i="31" s="1"/>
  <c r="BR7" i="31"/>
  <c r="BR6" i="31" s="1"/>
  <c r="S8" i="31"/>
  <c r="AT7" i="31"/>
  <c r="AT6" i="31" s="1"/>
  <c r="K8" i="31"/>
  <c r="AH7" i="31"/>
  <c r="AH6" i="31" s="1"/>
  <c r="W11" i="31"/>
  <c r="S11" i="31"/>
  <c r="K14" i="31"/>
  <c r="J13" i="31"/>
  <c r="L12" i="31"/>
  <c r="V14" i="31"/>
  <c r="R14" i="31"/>
  <c r="N14" i="31"/>
  <c r="T13" i="31"/>
  <c r="P13" i="31"/>
  <c r="Z12" i="31"/>
  <c r="R12" i="31"/>
  <c r="N12" i="31"/>
  <c r="Y20" i="31"/>
  <c r="U20" i="31"/>
  <c r="Q20" i="31"/>
  <c r="L20" i="31"/>
  <c r="I20" i="31"/>
  <c r="CI17" i="31"/>
  <c r="CA17" i="31"/>
  <c r="BW17" i="31"/>
  <c r="BS17" i="31"/>
  <c r="BK17" i="31"/>
  <c r="BG17" i="31"/>
  <c r="Z18" i="31"/>
  <c r="V24" i="31"/>
  <c r="L24" i="31"/>
  <c r="V23" i="31"/>
  <c r="I27" i="31"/>
  <c r="AA29" i="31"/>
  <c r="K29" i="31"/>
  <c r="V28" i="31"/>
  <c r="R28" i="31"/>
  <c r="AI6" i="32"/>
  <c r="AY6" i="32"/>
  <c r="BE6" i="32"/>
  <c r="H14" i="32"/>
  <c r="X14" i="32"/>
  <c r="L14" i="32"/>
  <c r="AH17" i="33"/>
  <c r="BD17" i="33"/>
  <c r="BN17" i="33"/>
  <c r="CE21" i="33"/>
  <c r="AU6" i="34"/>
  <c r="F12" i="34"/>
  <c r="AB17" i="34"/>
  <c r="BJ17" i="34"/>
  <c r="S20" i="34"/>
  <c r="AL17" i="34"/>
  <c r="K20" i="34"/>
  <c r="D19" i="34"/>
  <c r="F23" i="34"/>
  <c r="F22" i="34"/>
  <c r="AO7" i="31"/>
  <c r="AO6" i="31" s="1"/>
  <c r="AK7" i="31"/>
  <c r="AK6" i="31" s="1"/>
  <c r="AC7" i="31"/>
  <c r="AC6" i="31" s="1"/>
  <c r="CF7" i="31"/>
  <c r="CF6" i="31" s="1"/>
  <c r="CB7" i="31"/>
  <c r="CB6" i="31" s="1"/>
  <c r="BT7" i="31"/>
  <c r="BT6" i="31" s="1"/>
  <c r="BP7" i="31"/>
  <c r="BP6" i="31" s="1"/>
  <c r="BH7" i="31"/>
  <c r="BH6" i="31" s="1"/>
  <c r="BD7" i="31"/>
  <c r="BD6" i="31" s="1"/>
  <c r="AV7" i="31"/>
  <c r="AV6" i="31" s="1"/>
  <c r="AR7" i="31"/>
  <c r="AN7" i="31"/>
  <c r="AJ7" i="31"/>
  <c r="AJ6" i="31" s="1"/>
  <c r="H12" i="31"/>
  <c r="I14" i="31"/>
  <c r="L13" i="31"/>
  <c r="K12" i="31"/>
  <c r="Z13" i="31"/>
  <c r="V13" i="31"/>
  <c r="R13" i="31"/>
  <c r="N13" i="31"/>
  <c r="T12" i="31"/>
  <c r="AA20" i="31"/>
  <c r="W20" i="31"/>
  <c r="S20" i="31"/>
  <c r="K20" i="31"/>
  <c r="H27" i="31"/>
  <c r="AQ6" i="32"/>
  <c r="BG6" i="32"/>
  <c r="AX17" i="33"/>
  <c r="BT17" i="33"/>
  <c r="CD17" i="33"/>
  <c r="D18" i="33"/>
  <c r="C20" i="33"/>
  <c r="AM6" i="34"/>
  <c r="G20" i="34"/>
  <c r="CC7" i="33"/>
  <c r="CC6" i="33" s="1"/>
  <c r="BQ7" i="33"/>
  <c r="BQ6" i="33" s="1"/>
  <c r="T9" i="33"/>
  <c r="BE7" i="33"/>
  <c r="BE6" i="33" s="1"/>
  <c r="BA7" i="33"/>
  <c r="BA6" i="33" s="1"/>
  <c r="AS7" i="33"/>
  <c r="AS6" i="33" s="1"/>
  <c r="AO7" i="33"/>
  <c r="AO6" i="33" s="1"/>
  <c r="AG7" i="33"/>
  <c r="AG6" i="33" s="1"/>
  <c r="CF7" i="33"/>
  <c r="CF6" i="33" s="1"/>
  <c r="M8" i="33"/>
  <c r="Q11" i="33"/>
  <c r="U14" i="33"/>
  <c r="AA8" i="34"/>
  <c r="S8" i="34"/>
  <c r="O8" i="34"/>
  <c r="K8" i="34"/>
  <c r="I13" i="35"/>
  <c r="Z9" i="36"/>
  <c r="R9" i="36"/>
  <c r="N9" i="36"/>
  <c r="CI7" i="36"/>
  <c r="CI6" i="36" s="1"/>
  <c r="CE7" i="36"/>
  <c r="Y8" i="36"/>
  <c r="BW7" i="36"/>
  <c r="BW6" i="36" s="1"/>
  <c r="BS7" i="36"/>
  <c r="BK7" i="36"/>
  <c r="BK6" i="36" s="1"/>
  <c r="BG7" i="36"/>
  <c r="BC7" i="36"/>
  <c r="AY7" i="36"/>
  <c r="AY6" i="36" s="1"/>
  <c r="N8" i="36"/>
  <c r="AQ7" i="36"/>
  <c r="AM7" i="36"/>
  <c r="AM6" i="36" s="1"/>
  <c r="AE7" i="36"/>
  <c r="Y14" i="36"/>
  <c r="U14" i="36"/>
  <c r="Q14" i="36"/>
  <c r="M14" i="36"/>
  <c r="Z13" i="36"/>
  <c r="Y13" i="36"/>
  <c r="V13" i="36"/>
  <c r="U13" i="36"/>
  <c r="S13" i="36"/>
  <c r="R13" i="36"/>
  <c r="O13" i="36"/>
  <c r="N13" i="36"/>
  <c r="M13" i="36"/>
  <c r="K13" i="36"/>
  <c r="J13" i="36"/>
  <c r="I13" i="36"/>
  <c r="AA12" i="36"/>
  <c r="Z12" i="36"/>
  <c r="W12" i="36"/>
  <c r="V12" i="36"/>
  <c r="R12" i="36"/>
  <c r="O12" i="36"/>
  <c r="N12" i="36"/>
  <c r="K12" i="36"/>
  <c r="Z29" i="36"/>
  <c r="R29" i="36"/>
  <c r="N29" i="36"/>
  <c r="J29" i="36"/>
  <c r="AA28" i="36"/>
  <c r="S28" i="36"/>
  <c r="O28" i="36"/>
  <c r="K28" i="36"/>
  <c r="CI17" i="35"/>
  <c r="BK17" i="35"/>
  <c r="AY17" i="35"/>
  <c r="X20" i="36"/>
  <c r="T20" i="36"/>
  <c r="S20" i="36"/>
  <c r="L20" i="36"/>
  <c r="L19" i="36"/>
  <c r="Y29" i="36"/>
  <c r="U29" i="36"/>
  <c r="Q29" i="36"/>
  <c r="M29" i="36"/>
  <c r="I29" i="36"/>
  <c r="Z14" i="32"/>
  <c r="Y14" i="32"/>
  <c r="V14" i="32"/>
  <c r="U14" i="32"/>
  <c r="R14" i="32"/>
  <c r="N14" i="32"/>
  <c r="M14" i="32"/>
  <c r="J14" i="32"/>
  <c r="I14" i="32"/>
  <c r="AF26" i="32"/>
  <c r="AG26" i="32"/>
  <c r="AC26" i="32"/>
  <c r="Z9" i="33"/>
  <c r="CE7" i="33"/>
  <c r="CE6" i="33" s="1"/>
  <c r="BC17" i="31"/>
  <c r="AU17" i="31"/>
  <c r="AQ17" i="31"/>
  <c r="AI17" i="31"/>
  <c r="AE17" i="31"/>
  <c r="AP17" i="31"/>
  <c r="Y27" i="31"/>
  <c r="U27" i="31"/>
  <c r="Q27" i="31"/>
  <c r="J27" i="31"/>
  <c r="N29" i="32"/>
  <c r="W14" i="32"/>
  <c r="K14" i="32"/>
  <c r="V29" i="32"/>
  <c r="R29" i="32"/>
  <c r="J29" i="32"/>
  <c r="AA29" i="32"/>
  <c r="Y29" i="32"/>
  <c r="G29" i="32"/>
  <c r="W29" i="32"/>
  <c r="U29" i="32"/>
  <c r="S29" i="32"/>
  <c r="P29" i="32"/>
  <c r="O29" i="32"/>
  <c r="M29" i="32"/>
  <c r="L29" i="32"/>
  <c r="K29" i="32"/>
  <c r="CI26" i="32"/>
  <c r="CI16" i="32" s="1"/>
  <c r="CE26" i="32"/>
  <c r="G28" i="32"/>
  <c r="BW26" i="32"/>
  <c r="BW16" i="32" s="1"/>
  <c r="BS26" i="32"/>
  <c r="BO26" i="32"/>
  <c r="BK26" i="32"/>
  <c r="R28" i="32"/>
  <c r="BC26" i="32"/>
  <c r="BC16" i="32" s="1"/>
  <c r="AY26" i="32"/>
  <c r="AY16" i="32" s="1"/>
  <c r="AU26" i="32"/>
  <c r="AU16" i="32" s="1"/>
  <c r="M28" i="32"/>
  <c r="AM26" i="32"/>
  <c r="AM16" i="32" s="1"/>
  <c r="AI26" i="32"/>
  <c r="AI16" i="32" s="1"/>
  <c r="W27" i="32"/>
  <c r="U27" i="32"/>
  <c r="S27" i="32"/>
  <c r="Q27" i="32"/>
  <c r="O27" i="32"/>
  <c r="M27" i="32"/>
  <c r="K27" i="32"/>
  <c r="BG7" i="33"/>
  <c r="BG6" i="33" s="1"/>
  <c r="S8" i="33"/>
  <c r="BK6" i="34"/>
  <c r="BZ6" i="34"/>
  <c r="F8" i="34"/>
  <c r="U11" i="34"/>
  <c r="E11" i="34"/>
  <c r="E10" i="34" s="1"/>
  <c r="J14" i="35"/>
  <c r="M13" i="35"/>
  <c r="G12" i="35"/>
  <c r="L12" i="35"/>
  <c r="X19" i="35"/>
  <c r="BJ17" i="35"/>
  <c r="AT17" i="35"/>
  <c r="L19" i="35"/>
  <c r="AD17" i="35"/>
  <c r="AD16" i="35" s="1"/>
  <c r="I29" i="35"/>
  <c r="D12" i="33"/>
  <c r="G22" i="33"/>
  <c r="C22" i="33"/>
  <c r="H20" i="34"/>
  <c r="CC17" i="34"/>
  <c r="BY17" i="34"/>
  <c r="BQ17" i="34"/>
  <c r="BM17" i="34"/>
  <c r="BE17" i="34"/>
  <c r="BA17" i="34"/>
  <c r="AS17" i="34"/>
  <c r="AO17" i="34"/>
  <c r="AG17" i="34"/>
  <c r="J12" i="35"/>
  <c r="CC21" i="35"/>
  <c r="BY21" i="35"/>
  <c r="BU21" i="35"/>
  <c r="BM21" i="35"/>
  <c r="BA21" i="35"/>
  <c r="AW21" i="35"/>
  <c r="M23" i="35"/>
  <c r="AO21" i="35"/>
  <c r="CH21" i="35"/>
  <c r="CD21" i="35"/>
  <c r="BZ21" i="35"/>
  <c r="BV21" i="35"/>
  <c r="BR21" i="35"/>
  <c r="T22" i="35"/>
  <c r="BJ21" i="35"/>
  <c r="BF21" i="35"/>
  <c r="BB21" i="35"/>
  <c r="AX21" i="35"/>
  <c r="N9" i="33"/>
  <c r="BC6" i="34"/>
  <c r="BS6" i="34"/>
  <c r="CI6" i="34"/>
  <c r="AA9" i="35"/>
  <c r="BZ7" i="35"/>
  <c r="BZ6" i="35" s="1"/>
  <c r="BN7" i="35"/>
  <c r="BN6" i="35" s="1"/>
  <c r="BF7" i="35"/>
  <c r="BB7" i="35"/>
  <c r="BB6" i="35" s="1"/>
  <c r="AT7" i="35"/>
  <c r="AT6" i="35" s="1"/>
  <c r="AH7" i="35"/>
  <c r="AH6" i="35" s="1"/>
  <c r="H8" i="35"/>
  <c r="J12" i="36"/>
  <c r="W29" i="36"/>
  <c r="O29" i="36"/>
  <c r="CF26" i="32"/>
  <c r="BX26" i="32"/>
  <c r="BP26" i="32"/>
  <c r="BH26" i="32"/>
  <c r="AZ26" i="32"/>
  <c r="AR26" i="32"/>
  <c r="L28" i="32"/>
  <c r="AJ26" i="32"/>
  <c r="CH26" i="32"/>
  <c r="Z27" i="32"/>
  <c r="BZ26" i="32"/>
  <c r="BR26" i="32"/>
  <c r="BJ26" i="32"/>
  <c r="R27" i="32"/>
  <c r="BB26" i="32"/>
  <c r="AT26" i="32"/>
  <c r="AL26" i="32"/>
  <c r="AB6" i="34"/>
  <c r="CB7" i="33"/>
  <c r="BT7" i="33"/>
  <c r="BT6" i="33" s="1"/>
  <c r="BP7" i="33"/>
  <c r="BD7" i="33"/>
  <c r="AV7" i="33"/>
  <c r="AV6" i="33" s="1"/>
  <c r="AJ7" i="33"/>
  <c r="AJ6" i="33" s="1"/>
  <c r="J28" i="35"/>
  <c r="E14" i="32"/>
  <c r="F29" i="32"/>
  <c r="L20" i="33"/>
  <c r="D20" i="33"/>
  <c r="W19" i="33"/>
  <c r="BW17" i="33"/>
  <c r="E18" i="33"/>
  <c r="P18" i="33"/>
  <c r="Y24" i="33"/>
  <c r="CB21" i="33"/>
  <c r="I24" i="33"/>
  <c r="AF21" i="33"/>
  <c r="F23" i="33"/>
  <c r="V28" i="33"/>
  <c r="BS26" i="33"/>
  <c r="U28" i="33"/>
  <c r="U26" i="33" s="1"/>
  <c r="BO26" i="33"/>
  <c r="F27" i="33"/>
  <c r="BN26" i="33"/>
  <c r="Y11" i="34"/>
  <c r="CC10" i="34"/>
  <c r="Y10" i="34" s="1"/>
  <c r="I11" i="34"/>
  <c r="AG10" i="34"/>
  <c r="I10" i="34" s="1"/>
  <c r="BV10" i="31"/>
  <c r="W10" i="31" s="1"/>
  <c r="O11" i="31"/>
  <c r="U24" i="31"/>
  <c r="Q24" i="31"/>
  <c r="M24" i="31"/>
  <c r="CC6" i="32"/>
  <c r="I29" i="32"/>
  <c r="AD7" i="33"/>
  <c r="AL7" i="33"/>
  <c r="BZ7" i="33"/>
  <c r="CH7" i="33"/>
  <c r="W8" i="33"/>
  <c r="BZ10" i="33"/>
  <c r="AJ17" i="33"/>
  <c r="AT17" i="33"/>
  <c r="AZ17" i="33"/>
  <c r="BJ17" i="33"/>
  <c r="BP17" i="33"/>
  <c r="CF17" i="33"/>
  <c r="F18" i="33"/>
  <c r="K18" i="33"/>
  <c r="AA18" i="33"/>
  <c r="N19" i="33"/>
  <c r="V19" i="33"/>
  <c r="E20" i="33"/>
  <c r="I20" i="33"/>
  <c r="Y20" i="33"/>
  <c r="BS21" i="33"/>
  <c r="H22" i="33"/>
  <c r="AL26" i="33"/>
  <c r="BG26" i="33"/>
  <c r="Z28" i="33"/>
  <c r="AE6" i="34"/>
  <c r="CA6" i="34"/>
  <c r="BQ10" i="34"/>
  <c r="U10" i="34" s="1"/>
  <c r="CC26" i="32"/>
  <c r="BE26" i="32"/>
  <c r="AA11" i="33"/>
  <c r="CH10" i="33"/>
  <c r="K11" i="33"/>
  <c r="AL10" i="33"/>
  <c r="K10" i="33" s="1"/>
  <c r="G12" i="33"/>
  <c r="T20" i="33"/>
  <c r="F20" i="33"/>
  <c r="AA19" i="33"/>
  <c r="CI17" i="33"/>
  <c r="Y19" i="33"/>
  <c r="G19" i="33"/>
  <c r="CA17" i="33"/>
  <c r="U19" i="33"/>
  <c r="BO17" i="33"/>
  <c r="S19" i="33"/>
  <c r="BK17" i="33"/>
  <c r="Q19" i="33"/>
  <c r="E19" i="33"/>
  <c r="BC17" i="33"/>
  <c r="O19" i="33"/>
  <c r="AY17" i="33"/>
  <c r="M19" i="33"/>
  <c r="AQ17" i="33"/>
  <c r="K19" i="33"/>
  <c r="AM17" i="33"/>
  <c r="I19" i="33"/>
  <c r="C19" i="33"/>
  <c r="AE17" i="33"/>
  <c r="X18" i="33"/>
  <c r="G18" i="33"/>
  <c r="BP21" i="33"/>
  <c r="U24" i="33"/>
  <c r="Q24" i="33"/>
  <c r="BD21" i="33"/>
  <c r="AZ21" i="33"/>
  <c r="E24" i="33"/>
  <c r="J28" i="33"/>
  <c r="AI26" i="33"/>
  <c r="BV26" i="33"/>
  <c r="W27" i="33"/>
  <c r="Z9" i="34"/>
  <c r="CD7" i="34"/>
  <c r="J9" i="34"/>
  <c r="AH7" i="34"/>
  <c r="AH6" i="34" s="1"/>
  <c r="G8" i="31"/>
  <c r="P8" i="31"/>
  <c r="Z10" i="31"/>
  <c r="Y10" i="31"/>
  <c r="V10" i="31"/>
  <c r="R10" i="31"/>
  <c r="Q10" i="31"/>
  <c r="N10" i="31"/>
  <c r="J10" i="31"/>
  <c r="J14" i="31"/>
  <c r="K13" i="31"/>
  <c r="AA14" i="31"/>
  <c r="Y14" i="31"/>
  <c r="W14" i="31"/>
  <c r="U14" i="31"/>
  <c r="S14" i="31"/>
  <c r="Q14" i="31"/>
  <c r="O14" i="31"/>
  <c r="M14" i="31"/>
  <c r="AA13" i="31"/>
  <c r="Y13" i="31"/>
  <c r="W13" i="31"/>
  <c r="S13" i="31"/>
  <c r="E13" i="31"/>
  <c r="O13" i="31"/>
  <c r="AA12" i="31"/>
  <c r="Y12" i="31"/>
  <c r="W12" i="31"/>
  <c r="U12" i="31"/>
  <c r="S12" i="31"/>
  <c r="Q12" i="31"/>
  <c r="O12" i="31"/>
  <c r="D12" i="31"/>
  <c r="CD17" i="31"/>
  <c r="V20" i="31"/>
  <c r="BN17" i="31"/>
  <c r="BF17" i="31"/>
  <c r="P20" i="31"/>
  <c r="AX17" i="31"/>
  <c r="N20" i="31"/>
  <c r="D20" i="31"/>
  <c r="J20" i="31"/>
  <c r="H20" i="31"/>
  <c r="AA19" i="31"/>
  <c r="X19" i="31"/>
  <c r="W19" i="31"/>
  <c r="T19" i="31"/>
  <c r="S19" i="31"/>
  <c r="O19" i="31"/>
  <c r="L19" i="31"/>
  <c r="K19" i="31"/>
  <c r="Y18" i="31"/>
  <c r="V18" i="31"/>
  <c r="BP17" i="31"/>
  <c r="F18" i="31"/>
  <c r="R18" i="31"/>
  <c r="BD17" i="31"/>
  <c r="AZ17" i="31"/>
  <c r="N18" i="31"/>
  <c r="M18" i="31"/>
  <c r="AN17" i="31"/>
  <c r="J18" i="31"/>
  <c r="AF17" i="31"/>
  <c r="CH21" i="31"/>
  <c r="X24" i="31"/>
  <c r="T24" i="31"/>
  <c r="BF21" i="31"/>
  <c r="P24" i="31"/>
  <c r="N24" i="31"/>
  <c r="AP21" i="31"/>
  <c r="H24" i="31"/>
  <c r="Y23" i="31"/>
  <c r="Q23" i="31"/>
  <c r="AS21" i="31"/>
  <c r="L23" i="31"/>
  <c r="I23" i="31"/>
  <c r="Z22" i="31"/>
  <c r="V22" i="31"/>
  <c r="U22" i="31"/>
  <c r="R22" i="31"/>
  <c r="N22" i="31"/>
  <c r="J22" i="31"/>
  <c r="I28" i="31"/>
  <c r="L29" i="31"/>
  <c r="Q28" i="31"/>
  <c r="M28" i="31"/>
  <c r="W27" i="31"/>
  <c r="V27" i="31"/>
  <c r="T27" i="31"/>
  <c r="R27" i="31"/>
  <c r="N27" i="31"/>
  <c r="L27" i="31"/>
  <c r="K27" i="31"/>
  <c r="AG6" i="32"/>
  <c r="N28" i="32"/>
  <c r="AD26" i="32"/>
  <c r="I28" i="32"/>
  <c r="I27" i="32"/>
  <c r="BS7" i="33"/>
  <c r="BS6" i="33" s="1"/>
  <c r="CI7" i="33"/>
  <c r="CI6" i="33" s="1"/>
  <c r="O8" i="33"/>
  <c r="AD10" i="33"/>
  <c r="BF10" i="33"/>
  <c r="G13" i="33"/>
  <c r="AP17" i="33"/>
  <c r="AV17" i="33"/>
  <c r="BF17" i="33"/>
  <c r="BL17" i="33"/>
  <c r="BL16" i="33" s="1"/>
  <c r="BV17" i="33"/>
  <c r="D19" i="33"/>
  <c r="G20" i="33"/>
  <c r="BG21" i="33"/>
  <c r="S27" i="33"/>
  <c r="N9" i="34"/>
  <c r="Q11" i="34"/>
  <c r="K9" i="33"/>
  <c r="F14" i="32"/>
  <c r="BY26" i="32"/>
  <c r="BM26" i="32"/>
  <c r="E27" i="32"/>
  <c r="AO26" i="32"/>
  <c r="BK26" i="33"/>
  <c r="S28" i="33"/>
  <c r="K28" i="33"/>
  <c r="AM26" i="33"/>
  <c r="O27" i="33"/>
  <c r="AX26" i="33"/>
  <c r="BR7" i="34"/>
  <c r="BR6" i="34" s="1"/>
  <c r="V9" i="34"/>
  <c r="R9" i="34"/>
  <c r="BF7" i="34"/>
  <c r="M11" i="34"/>
  <c r="AS10" i="34"/>
  <c r="M10" i="34" s="1"/>
  <c r="U9" i="31"/>
  <c r="S10" i="31"/>
  <c r="F28" i="32"/>
  <c r="AR17" i="33"/>
  <c r="BB17" i="33"/>
  <c r="BH17" i="33"/>
  <c r="BR17" i="33"/>
  <c r="BX17" i="33"/>
  <c r="F19" i="33"/>
  <c r="J19" i="33"/>
  <c r="R19" i="33"/>
  <c r="Z19" i="33"/>
  <c r="AU21" i="33"/>
  <c r="M24" i="33"/>
  <c r="CH26" i="33"/>
  <c r="H8" i="34"/>
  <c r="AA9" i="34"/>
  <c r="W9" i="34"/>
  <c r="W7" i="34" s="1"/>
  <c r="T9" i="34"/>
  <c r="S9" i="34"/>
  <c r="O9" i="34"/>
  <c r="K9" i="34"/>
  <c r="Y8" i="34"/>
  <c r="U8" i="34"/>
  <c r="T8" i="34"/>
  <c r="Q8" i="34"/>
  <c r="M8" i="34"/>
  <c r="M7" i="34" s="1"/>
  <c r="L8" i="34"/>
  <c r="C8" i="34"/>
  <c r="Z10" i="34"/>
  <c r="X11" i="34"/>
  <c r="T11" i="34"/>
  <c r="R10" i="34"/>
  <c r="Q10" i="34"/>
  <c r="P11" i="34"/>
  <c r="L11" i="34"/>
  <c r="J10" i="34"/>
  <c r="BJ6" i="34"/>
  <c r="E14" i="34"/>
  <c r="AT6" i="34"/>
  <c r="AD6" i="34"/>
  <c r="E12" i="34"/>
  <c r="D20" i="34"/>
  <c r="L13" i="35"/>
  <c r="D13" i="35"/>
  <c r="F12" i="35"/>
  <c r="Z11" i="35"/>
  <c r="CD10" i="35"/>
  <c r="Z10" i="35" s="1"/>
  <c r="BR10" i="35"/>
  <c r="V10" i="35" s="1"/>
  <c r="E9" i="36"/>
  <c r="F8" i="36"/>
  <c r="G14" i="36"/>
  <c r="F14" i="36"/>
  <c r="E14" i="36"/>
  <c r="L14" i="36"/>
  <c r="D14" i="36"/>
  <c r="C14" i="36"/>
  <c r="AF6" i="36"/>
  <c r="I14" i="36"/>
  <c r="E13" i="36"/>
  <c r="Q13" i="36"/>
  <c r="F12" i="36"/>
  <c r="AO10" i="36"/>
  <c r="L10" i="36" s="1"/>
  <c r="L11" i="36"/>
  <c r="CH17" i="36"/>
  <c r="CD17" i="36"/>
  <c r="Z18" i="36"/>
  <c r="BZ17" i="36"/>
  <c r="BR17" i="36"/>
  <c r="BN17" i="36"/>
  <c r="BJ17" i="36"/>
  <c r="BB17" i="36"/>
  <c r="BB16" i="36" s="1"/>
  <c r="AX17" i="36"/>
  <c r="AT17" i="36"/>
  <c r="AL17" i="36"/>
  <c r="AX6" i="34"/>
  <c r="BN6" i="34"/>
  <c r="CD6" i="34"/>
  <c r="G9" i="33"/>
  <c r="W9" i="33"/>
  <c r="S9" i="33"/>
  <c r="O9" i="33"/>
  <c r="T8" i="33"/>
  <c r="P8" i="33"/>
  <c r="L8" i="33"/>
  <c r="C8" i="33"/>
  <c r="Z10" i="33"/>
  <c r="T11" i="33"/>
  <c r="E11" i="33"/>
  <c r="E10" i="33" s="1"/>
  <c r="L11" i="33"/>
  <c r="J10" i="33"/>
  <c r="Z14" i="33"/>
  <c r="R14" i="33"/>
  <c r="P14" i="33"/>
  <c r="N14" i="33"/>
  <c r="M14" i="33"/>
  <c r="AA13" i="33"/>
  <c r="X13" i="33"/>
  <c r="W13" i="33"/>
  <c r="U13" i="33"/>
  <c r="F13" i="33"/>
  <c r="Q13" i="33"/>
  <c r="E13" i="33"/>
  <c r="O13" i="33"/>
  <c r="M13" i="33"/>
  <c r="C13" i="33"/>
  <c r="AA12" i="33"/>
  <c r="Z12" i="33"/>
  <c r="X12" i="33"/>
  <c r="W12" i="33"/>
  <c r="BR6" i="33"/>
  <c r="F12" i="33"/>
  <c r="R12" i="33"/>
  <c r="E12" i="33"/>
  <c r="L12" i="33"/>
  <c r="K12" i="33"/>
  <c r="H18" i="33"/>
  <c r="AA24" i="33"/>
  <c r="CD21" i="33"/>
  <c r="X24" i="33"/>
  <c r="W24" i="33"/>
  <c r="BR21" i="33"/>
  <c r="T24" i="33"/>
  <c r="S24" i="33"/>
  <c r="BF21" i="33"/>
  <c r="P24" i="33"/>
  <c r="O24" i="33"/>
  <c r="AT21" i="33"/>
  <c r="L24" i="33"/>
  <c r="K24" i="33"/>
  <c r="AH21" i="33"/>
  <c r="H24" i="33"/>
  <c r="AA23" i="33"/>
  <c r="Y23" i="33"/>
  <c r="X23" i="33"/>
  <c r="W23" i="33"/>
  <c r="U23" i="33"/>
  <c r="T23" i="33"/>
  <c r="S23" i="33"/>
  <c r="Q23" i="33"/>
  <c r="E23" i="33"/>
  <c r="O23" i="33"/>
  <c r="M23" i="33"/>
  <c r="L23" i="33"/>
  <c r="K23" i="33"/>
  <c r="I23" i="33"/>
  <c r="H23" i="33"/>
  <c r="Z22" i="33"/>
  <c r="Y22" i="33"/>
  <c r="X22" i="33"/>
  <c r="V22" i="33"/>
  <c r="U22" i="33"/>
  <c r="F22" i="33"/>
  <c r="R22" i="33"/>
  <c r="Q22" i="33"/>
  <c r="E22" i="33"/>
  <c r="N22" i="33"/>
  <c r="M22" i="33"/>
  <c r="L22" i="33"/>
  <c r="J22" i="33"/>
  <c r="I22" i="33"/>
  <c r="AA28" i="33"/>
  <c r="AA26" i="33" s="1"/>
  <c r="Y28" i="33"/>
  <c r="BY26" i="33"/>
  <c r="W28" i="33"/>
  <c r="BQ26" i="33"/>
  <c r="BM26" i="33"/>
  <c r="BI26" i="33"/>
  <c r="Q28" i="33"/>
  <c r="P28" i="33"/>
  <c r="O28" i="33"/>
  <c r="M28" i="33"/>
  <c r="M26" i="33" s="1"/>
  <c r="AO26" i="33"/>
  <c r="AK26" i="33"/>
  <c r="I28" i="33"/>
  <c r="AC26" i="33"/>
  <c r="Z27" i="33"/>
  <c r="Y27" i="33"/>
  <c r="V27" i="33"/>
  <c r="T27" i="33"/>
  <c r="R27" i="33"/>
  <c r="Q27" i="33"/>
  <c r="N27" i="33"/>
  <c r="J27" i="33"/>
  <c r="I27" i="33"/>
  <c r="AA11" i="34"/>
  <c r="W11" i="34"/>
  <c r="S11" i="34"/>
  <c r="O11" i="34"/>
  <c r="K11" i="34"/>
  <c r="C11" i="34"/>
  <c r="C10" i="34" s="1"/>
  <c r="I10" i="35"/>
  <c r="Z14" i="35"/>
  <c r="O14" i="35"/>
  <c r="I27" i="35"/>
  <c r="F27" i="35"/>
  <c r="N27" i="35"/>
  <c r="Y11" i="33"/>
  <c r="W11" i="33"/>
  <c r="V11" i="33"/>
  <c r="U11" i="33"/>
  <c r="O11" i="33"/>
  <c r="N11" i="33"/>
  <c r="I11" i="33"/>
  <c r="H13" i="33"/>
  <c r="N11" i="35"/>
  <c r="F14" i="35"/>
  <c r="AU7" i="36"/>
  <c r="BO7" i="36"/>
  <c r="AA8" i="35"/>
  <c r="W8" i="35"/>
  <c r="K8" i="35"/>
  <c r="C20" i="35"/>
  <c r="H29" i="35"/>
  <c r="P29" i="35"/>
  <c r="AB6" i="36"/>
  <c r="I14" i="35"/>
  <c r="J13" i="35"/>
  <c r="H13" i="35"/>
  <c r="I12" i="35"/>
  <c r="AA14" i="35"/>
  <c r="W14" i="35"/>
  <c r="V14" i="35"/>
  <c r="S14" i="35"/>
  <c r="R14" i="35"/>
  <c r="N14" i="35"/>
  <c r="D14" i="35"/>
  <c r="K14" i="35"/>
  <c r="Z13" i="35"/>
  <c r="Y13" i="35"/>
  <c r="U13" i="35"/>
  <c r="R13" i="35"/>
  <c r="Q13" i="35"/>
  <c r="N13" i="35"/>
  <c r="C13" i="35"/>
  <c r="Y12" i="35"/>
  <c r="U12" i="35"/>
  <c r="T12" i="35"/>
  <c r="Q12" i="35"/>
  <c r="P12" i="35"/>
  <c r="M12" i="35"/>
  <c r="D12" i="35"/>
  <c r="AA20" i="35"/>
  <c r="CD17" i="35"/>
  <c r="BV17" i="35"/>
  <c r="BR17" i="35"/>
  <c r="BF17" i="35"/>
  <c r="BB17" i="35"/>
  <c r="O20" i="35"/>
  <c r="AP17" i="35"/>
  <c r="AL17" i="35"/>
  <c r="AH17" i="35"/>
  <c r="AA19" i="35"/>
  <c r="CC17" i="35"/>
  <c r="W19" i="35"/>
  <c r="T19" i="35"/>
  <c r="S19" i="35"/>
  <c r="P19" i="35"/>
  <c r="D19" i="35"/>
  <c r="K19" i="35"/>
  <c r="H19" i="35"/>
  <c r="E18" i="35"/>
  <c r="F24" i="35"/>
  <c r="E24" i="35"/>
  <c r="D24" i="35"/>
  <c r="X29" i="35"/>
  <c r="L29" i="35"/>
  <c r="D29" i="35"/>
  <c r="AV6" i="36"/>
  <c r="E29" i="36"/>
  <c r="CH7" i="35"/>
  <c r="CH6" i="35" s="1"/>
  <c r="CF17" i="34"/>
  <c r="CB17" i="34"/>
  <c r="BT17" i="34"/>
  <c r="BP17" i="34"/>
  <c r="F18" i="34"/>
  <c r="BH17" i="34"/>
  <c r="BD17" i="34"/>
  <c r="AV17" i="34"/>
  <c r="AR17" i="34"/>
  <c r="AJ17" i="34"/>
  <c r="AF17" i="34"/>
  <c r="H22" i="34"/>
  <c r="CH21" i="34"/>
  <c r="CD21" i="34"/>
  <c r="X24" i="34"/>
  <c r="BV21" i="34"/>
  <c r="BR21" i="34"/>
  <c r="T24" i="34"/>
  <c r="BJ21" i="34"/>
  <c r="BF21" i="34"/>
  <c r="P24" i="34"/>
  <c r="AX21" i="34"/>
  <c r="AT21" i="34"/>
  <c r="L24" i="34"/>
  <c r="AL21" i="34"/>
  <c r="AH21" i="34"/>
  <c r="H24" i="34"/>
  <c r="CG21" i="34"/>
  <c r="Y23" i="34"/>
  <c r="X23" i="34"/>
  <c r="BU21" i="34"/>
  <c r="U23" i="34"/>
  <c r="T23" i="34"/>
  <c r="BI21" i="34"/>
  <c r="Q23" i="34"/>
  <c r="E23" i="34"/>
  <c r="AW21" i="34"/>
  <c r="M23" i="34"/>
  <c r="L23" i="34"/>
  <c r="AK21" i="34"/>
  <c r="I23" i="34"/>
  <c r="H23" i="34"/>
  <c r="Z22" i="34"/>
  <c r="Y22" i="34"/>
  <c r="X22" i="34"/>
  <c r="V22" i="34"/>
  <c r="U22" i="34"/>
  <c r="T22" i="34"/>
  <c r="R22" i="34"/>
  <c r="Q22" i="34"/>
  <c r="E22" i="34"/>
  <c r="N22" i="34"/>
  <c r="M22" i="34"/>
  <c r="D22" i="34"/>
  <c r="J22" i="34"/>
  <c r="I22" i="34"/>
  <c r="AA28" i="34"/>
  <c r="Y28" i="34"/>
  <c r="T28" i="34"/>
  <c r="S28" i="34"/>
  <c r="S26" i="34" s="1"/>
  <c r="Z27" i="34"/>
  <c r="CB26" i="34"/>
  <c r="BD26" i="34"/>
  <c r="N27" i="34"/>
  <c r="M27" i="34"/>
  <c r="J27" i="34"/>
  <c r="Y21" i="35"/>
  <c r="BL6" i="36"/>
  <c r="X9" i="35"/>
  <c r="W9" i="35"/>
  <c r="P9" i="35"/>
  <c r="O9" i="35"/>
  <c r="O7" i="35" s="1"/>
  <c r="H9" i="35"/>
  <c r="X8" i="35"/>
  <c r="L8" i="35"/>
  <c r="CI6" i="35"/>
  <c r="BW6" i="35"/>
  <c r="N10" i="35"/>
  <c r="AM6" i="35"/>
  <c r="CD7" i="36"/>
  <c r="CD6" i="36" s="1"/>
  <c r="V8" i="36"/>
  <c r="BF7" i="36"/>
  <c r="BF6" i="36" s="1"/>
  <c r="AH7" i="36"/>
  <c r="AH6" i="36" s="1"/>
  <c r="CF7" i="36"/>
  <c r="CF6" i="36" s="1"/>
  <c r="BX7" i="36"/>
  <c r="BX6" i="36" s="1"/>
  <c r="V9" i="36"/>
  <c r="U9" i="36"/>
  <c r="BH7" i="36"/>
  <c r="AZ7" i="36"/>
  <c r="AZ6" i="36" s="1"/>
  <c r="M9" i="36"/>
  <c r="J9" i="36"/>
  <c r="CC7" i="36"/>
  <c r="CC6" i="36" s="1"/>
  <c r="BQ7" i="36"/>
  <c r="BQ6" i="36" s="1"/>
  <c r="M8" i="36"/>
  <c r="AG7" i="36"/>
  <c r="AG6" i="36" s="1"/>
  <c r="N22" i="35"/>
  <c r="AP21" i="35"/>
  <c r="AL21" i="35"/>
  <c r="C29" i="35"/>
  <c r="AA29" i="35"/>
  <c r="Z29" i="35"/>
  <c r="G29" i="35"/>
  <c r="W29" i="35"/>
  <c r="V29" i="35"/>
  <c r="F29" i="35"/>
  <c r="S29" i="35"/>
  <c r="R29" i="35"/>
  <c r="Q29" i="35"/>
  <c r="O29" i="35"/>
  <c r="N29" i="35"/>
  <c r="M29" i="35"/>
  <c r="K29" i="35"/>
  <c r="J29" i="35"/>
  <c r="Z28" i="35"/>
  <c r="R28" i="35"/>
  <c r="E28" i="35"/>
  <c r="N28" i="35"/>
  <c r="G27" i="35"/>
  <c r="U27" i="35"/>
  <c r="Q27" i="35"/>
  <c r="M27" i="35"/>
  <c r="AH17" i="36"/>
  <c r="AD17" i="36"/>
  <c r="AG17" i="36"/>
  <c r="AG16" i="36" s="1"/>
  <c r="K20" i="36"/>
  <c r="AA19" i="36"/>
  <c r="W19" i="36"/>
  <c r="S19" i="36"/>
  <c r="K19" i="36"/>
  <c r="CI17" i="36"/>
  <c r="CI16" i="36" s="1"/>
  <c r="V18" i="36"/>
  <c r="BK17" i="36"/>
  <c r="R18" i="36"/>
  <c r="E18" i="36"/>
  <c r="N18" i="36"/>
  <c r="AM17" i="36"/>
  <c r="CH21" i="36"/>
  <c r="CD21" i="36"/>
  <c r="BZ21" i="36"/>
  <c r="V24" i="36"/>
  <c r="T24" i="36"/>
  <c r="BJ21" i="36"/>
  <c r="BF21" i="36"/>
  <c r="AT21" i="36"/>
  <c r="AP21" i="36"/>
  <c r="AP16" i="36" s="1"/>
  <c r="J24" i="36"/>
  <c r="C24" i="36"/>
  <c r="AA23" i="36"/>
  <c r="CC21" i="36"/>
  <c r="BU21" i="36"/>
  <c r="U23" i="36"/>
  <c r="S23" i="36"/>
  <c r="BE21" i="36"/>
  <c r="E23" i="36"/>
  <c r="O23" i="36"/>
  <c r="O21" i="36" s="1"/>
  <c r="M23" i="36"/>
  <c r="D23" i="36"/>
  <c r="K23" i="36"/>
  <c r="I23" i="36"/>
  <c r="C23" i="36"/>
  <c r="Z22" i="36"/>
  <c r="Y22" i="36"/>
  <c r="V22" i="36"/>
  <c r="R22" i="36"/>
  <c r="Q22" i="36"/>
  <c r="P22" i="36"/>
  <c r="N22" i="36"/>
  <c r="J22" i="36"/>
  <c r="J21" i="36" s="1"/>
  <c r="I22" i="36"/>
  <c r="AA29" i="36"/>
  <c r="G29" i="36"/>
  <c r="F29" i="36"/>
  <c r="S29" i="36"/>
  <c r="L29" i="36"/>
  <c r="K29" i="36"/>
  <c r="C29" i="36"/>
  <c r="X28" i="36"/>
  <c r="T28" i="36"/>
  <c r="P28" i="36"/>
  <c r="D28" i="36"/>
  <c r="V27" i="36"/>
  <c r="R27" i="36"/>
  <c r="N27" i="36"/>
  <c r="H29" i="36"/>
  <c r="P29" i="36"/>
  <c r="X29" i="36"/>
  <c r="V29" i="36"/>
  <c r="D29" i="36"/>
  <c r="T29" i="36"/>
  <c r="AC21" i="36"/>
  <c r="AH21" i="36"/>
  <c r="AS21" i="36"/>
  <c r="AX21" i="36"/>
  <c r="BI21" i="36"/>
  <c r="BN21" i="36"/>
  <c r="S24" i="36"/>
  <c r="AA24" i="36"/>
  <c r="R24" i="36"/>
  <c r="AD21" i="36"/>
  <c r="AO21" i="36"/>
  <c r="F23" i="36"/>
  <c r="L24" i="36"/>
  <c r="AK21" i="36"/>
  <c r="BA21" i="36"/>
  <c r="BQ21" i="36"/>
  <c r="BV21" i="36"/>
  <c r="BV16" i="36" s="1"/>
  <c r="H20" i="36"/>
  <c r="AA10" i="36"/>
  <c r="W10" i="36"/>
  <c r="S10" i="36"/>
  <c r="P10" i="36"/>
  <c r="O10" i="36"/>
  <c r="K10" i="36"/>
  <c r="T10" i="36"/>
  <c r="AT6" i="36"/>
  <c r="AS6" i="36"/>
  <c r="C11" i="36"/>
  <c r="C10" i="36" s="1"/>
  <c r="P11" i="36"/>
  <c r="AA11" i="36"/>
  <c r="T12" i="36"/>
  <c r="BE6" i="36"/>
  <c r="CB6" i="36"/>
  <c r="H11" i="36"/>
  <c r="H10" i="36" s="1"/>
  <c r="S11" i="36"/>
  <c r="P14" i="36"/>
  <c r="BH6" i="36"/>
  <c r="K11" i="36"/>
  <c r="T11" i="36"/>
  <c r="AJ7" i="36"/>
  <c r="AJ6" i="36" s="1"/>
  <c r="AR7" i="36"/>
  <c r="AR6" i="36" s="1"/>
  <c r="BP7" i="36"/>
  <c r="BP6" i="36" s="1"/>
  <c r="I8" i="36"/>
  <c r="U8" i="36"/>
  <c r="BR7" i="36"/>
  <c r="BR6" i="36" s="1"/>
  <c r="BT6" i="36"/>
  <c r="V27" i="35"/>
  <c r="E27" i="35"/>
  <c r="E29" i="35"/>
  <c r="U29" i="35"/>
  <c r="Y29" i="35"/>
  <c r="AJ21" i="35"/>
  <c r="AN21" i="35"/>
  <c r="AR21" i="35"/>
  <c r="AZ21" i="35"/>
  <c r="BD21" i="35"/>
  <c r="BL21" i="35"/>
  <c r="BP21" i="35"/>
  <c r="BX21" i="35"/>
  <c r="CB21" i="35"/>
  <c r="V22" i="35"/>
  <c r="J21" i="35"/>
  <c r="R22" i="35"/>
  <c r="Z22" i="35"/>
  <c r="P23" i="35"/>
  <c r="AA23" i="35"/>
  <c r="L24" i="35"/>
  <c r="C24" i="35"/>
  <c r="AK21" i="35"/>
  <c r="AS21" i="35"/>
  <c r="BE21" i="35"/>
  <c r="BI21" i="35"/>
  <c r="BQ21" i="35"/>
  <c r="K22" i="35"/>
  <c r="S22" i="35"/>
  <c r="AA22" i="35"/>
  <c r="P24" i="35"/>
  <c r="G24" i="35"/>
  <c r="AT21" i="35"/>
  <c r="BN21" i="35"/>
  <c r="F22" i="35"/>
  <c r="AX17" i="35"/>
  <c r="BN17" i="35"/>
  <c r="G20" i="35"/>
  <c r="W20" i="35"/>
  <c r="CH17" i="35"/>
  <c r="L20" i="35"/>
  <c r="F20" i="35"/>
  <c r="Y10" i="35"/>
  <c r="G13" i="35"/>
  <c r="J10" i="35"/>
  <c r="AL6" i="35"/>
  <c r="AX6" i="35"/>
  <c r="AP6" i="35"/>
  <c r="BJ6" i="35"/>
  <c r="BV6" i="35"/>
  <c r="L14" i="35"/>
  <c r="AD6" i="35"/>
  <c r="C12" i="35"/>
  <c r="J11" i="35"/>
  <c r="AN7" i="35"/>
  <c r="AN6" i="35" s="1"/>
  <c r="C9" i="35"/>
  <c r="L9" i="35"/>
  <c r="T9" i="35"/>
  <c r="T7" i="35" s="1"/>
  <c r="AW7" i="35"/>
  <c r="BU7" i="35"/>
  <c r="AS6" i="35"/>
  <c r="BQ6" i="35"/>
  <c r="J11" i="36"/>
  <c r="M11" i="36"/>
  <c r="D11" i="36"/>
  <c r="D10" i="36" s="1"/>
  <c r="F11" i="36"/>
  <c r="F10" i="36" s="1"/>
  <c r="U11" i="36"/>
  <c r="V11" i="36"/>
  <c r="Y11" i="36"/>
  <c r="AN6" i="36"/>
  <c r="H9" i="36"/>
  <c r="C9" i="36"/>
  <c r="AC7" i="36"/>
  <c r="AC6" i="36" s="1"/>
  <c r="K9" i="36"/>
  <c r="AK7" i="36"/>
  <c r="AK6" i="36" s="1"/>
  <c r="L9" i="36"/>
  <c r="D9" i="36"/>
  <c r="AO7" i="36"/>
  <c r="O9" i="36"/>
  <c r="AW7" i="36"/>
  <c r="AW6" i="36" s="1"/>
  <c r="P9" i="36"/>
  <c r="BA7" i="36"/>
  <c r="BA6" i="36" s="1"/>
  <c r="S9" i="36"/>
  <c r="BI7" i="36"/>
  <c r="BI6" i="36" s="1"/>
  <c r="T9" i="36"/>
  <c r="BM7" i="36"/>
  <c r="BM6" i="36" s="1"/>
  <c r="F9" i="36"/>
  <c r="W9" i="36"/>
  <c r="BU7" i="36"/>
  <c r="BU6" i="36" s="1"/>
  <c r="X9" i="36"/>
  <c r="G9" i="36"/>
  <c r="BY7" i="36"/>
  <c r="BY6" i="36" s="1"/>
  <c r="AA9" i="36"/>
  <c r="CG7" i="36"/>
  <c r="CG6" i="36" s="1"/>
  <c r="G11" i="36"/>
  <c r="G10" i="36" s="1"/>
  <c r="I20" i="36"/>
  <c r="AE17" i="36"/>
  <c r="J20" i="36"/>
  <c r="AI17" i="36"/>
  <c r="M20" i="36"/>
  <c r="D20" i="36"/>
  <c r="AQ17" i="36"/>
  <c r="AQ16" i="36" s="1"/>
  <c r="N20" i="36"/>
  <c r="AU17" i="36"/>
  <c r="AY17" i="36"/>
  <c r="O20" i="36"/>
  <c r="Q20" i="36"/>
  <c r="BC17" i="36"/>
  <c r="R20" i="36"/>
  <c r="BG17" i="36"/>
  <c r="U20" i="36"/>
  <c r="BO17" i="36"/>
  <c r="V20" i="36"/>
  <c r="BS17" i="36"/>
  <c r="BW17" i="36"/>
  <c r="W20" i="36"/>
  <c r="Y20" i="36"/>
  <c r="CA17" i="36"/>
  <c r="G20" i="36"/>
  <c r="Z20" i="36"/>
  <c r="CE17" i="36"/>
  <c r="I11" i="36"/>
  <c r="R11" i="36"/>
  <c r="AD7" i="36"/>
  <c r="AD6" i="36" s="1"/>
  <c r="H8" i="36"/>
  <c r="C8" i="36"/>
  <c r="AL7" i="36"/>
  <c r="AL6" i="36" s="1"/>
  <c r="K8" i="36"/>
  <c r="AP7" i="36"/>
  <c r="AP6" i="36" s="1"/>
  <c r="L8" i="36"/>
  <c r="D8" i="36"/>
  <c r="AX7" i="36"/>
  <c r="AX6" i="36" s="1"/>
  <c r="O8" i="36"/>
  <c r="E8" i="36"/>
  <c r="BB7" i="36"/>
  <c r="BB6" i="36" s="1"/>
  <c r="P8" i="36"/>
  <c r="BJ7" i="36"/>
  <c r="BJ6" i="36" s="1"/>
  <c r="S8" i="36"/>
  <c r="BN7" i="36"/>
  <c r="BN6" i="36" s="1"/>
  <c r="T8" i="36"/>
  <c r="BV7" i="36"/>
  <c r="BV6" i="36" s="1"/>
  <c r="W8" i="36"/>
  <c r="BZ7" i="36"/>
  <c r="X8" i="36"/>
  <c r="G8" i="36"/>
  <c r="CH7" i="36"/>
  <c r="CH6" i="36" s="1"/>
  <c r="AA8" i="36"/>
  <c r="I9" i="36"/>
  <c r="Q9" i="36"/>
  <c r="Y9" i="36"/>
  <c r="O11" i="36"/>
  <c r="W11" i="36"/>
  <c r="H13" i="36"/>
  <c r="C13" i="36"/>
  <c r="L13" i="36"/>
  <c r="D13" i="36"/>
  <c r="T13" i="36"/>
  <c r="F13" i="36"/>
  <c r="X13" i="36"/>
  <c r="G13" i="36"/>
  <c r="T14" i="36"/>
  <c r="N11" i="36"/>
  <c r="Q11" i="36"/>
  <c r="E11" i="36"/>
  <c r="E10" i="36" s="1"/>
  <c r="Z11" i="36"/>
  <c r="J8" i="36"/>
  <c r="R8" i="36"/>
  <c r="Z8" i="36"/>
  <c r="H12" i="36"/>
  <c r="C12" i="36"/>
  <c r="L12" i="36"/>
  <c r="D12" i="36"/>
  <c r="E12" i="36"/>
  <c r="P12" i="36"/>
  <c r="X12" i="36"/>
  <c r="G12" i="36"/>
  <c r="H14" i="36"/>
  <c r="X14" i="36"/>
  <c r="C19" i="36"/>
  <c r="AB17" i="36"/>
  <c r="H19" i="36"/>
  <c r="AF17" i="36"/>
  <c r="I19" i="36"/>
  <c r="J19" i="36"/>
  <c r="AJ17" i="36"/>
  <c r="AN17" i="36"/>
  <c r="AN16" i="36" s="1"/>
  <c r="D19" i="36"/>
  <c r="AR17" i="36"/>
  <c r="M19" i="36"/>
  <c r="N19" i="36"/>
  <c r="AV17" i="36"/>
  <c r="AZ17" i="36"/>
  <c r="E19" i="36"/>
  <c r="P19" i="36"/>
  <c r="BD17" i="36"/>
  <c r="Q19" i="36"/>
  <c r="R19" i="36"/>
  <c r="BH17" i="36"/>
  <c r="F19" i="36"/>
  <c r="BL17" i="36"/>
  <c r="T19" i="36"/>
  <c r="BP17" i="36"/>
  <c r="U19" i="36"/>
  <c r="V19" i="36"/>
  <c r="BT17" i="36"/>
  <c r="G19" i="36"/>
  <c r="BX17" i="36"/>
  <c r="X19" i="36"/>
  <c r="CB17" i="36"/>
  <c r="Y19" i="36"/>
  <c r="Z19" i="36"/>
  <c r="CF17" i="36"/>
  <c r="C20" i="36"/>
  <c r="AA20" i="36"/>
  <c r="M18" i="36"/>
  <c r="U18" i="36"/>
  <c r="E20" i="36"/>
  <c r="F20" i="36"/>
  <c r="H18" i="36"/>
  <c r="AC17" i="36"/>
  <c r="AC16" i="36" s="1"/>
  <c r="C18" i="36"/>
  <c r="AK17" i="36"/>
  <c r="K18" i="36"/>
  <c r="L18" i="36"/>
  <c r="D18" i="36"/>
  <c r="AO17" i="36"/>
  <c r="AW17" i="36"/>
  <c r="AW16" i="36" s="1"/>
  <c r="O18" i="36"/>
  <c r="P18" i="36"/>
  <c r="BA17" i="36"/>
  <c r="BA16" i="36" s="1"/>
  <c r="BI17" i="36"/>
  <c r="S18" i="36"/>
  <c r="T18" i="36"/>
  <c r="BM17" i="36"/>
  <c r="BM16" i="36" s="1"/>
  <c r="F18" i="36"/>
  <c r="BU17" i="36"/>
  <c r="BU16" i="36" s="1"/>
  <c r="W18" i="36"/>
  <c r="X18" i="36"/>
  <c r="BY17" i="36"/>
  <c r="G18" i="36"/>
  <c r="CG17" i="36"/>
  <c r="AA18" i="36"/>
  <c r="H27" i="36"/>
  <c r="C27" i="36"/>
  <c r="I27" i="36"/>
  <c r="K27" i="36"/>
  <c r="L27" i="36"/>
  <c r="D27" i="36"/>
  <c r="M27" i="36"/>
  <c r="O27" i="36"/>
  <c r="P27" i="36"/>
  <c r="E27" i="36"/>
  <c r="Q27" i="36"/>
  <c r="S27" i="36"/>
  <c r="T27" i="36"/>
  <c r="F27" i="36"/>
  <c r="U27" i="36"/>
  <c r="W27" i="36"/>
  <c r="X27" i="36"/>
  <c r="G27" i="36"/>
  <c r="Y27" i="36"/>
  <c r="AA27" i="36"/>
  <c r="I18" i="36"/>
  <c r="Q18" i="36"/>
  <c r="Y18" i="36"/>
  <c r="G23" i="36"/>
  <c r="BX21" i="36"/>
  <c r="CB21" i="36"/>
  <c r="Y23" i="36"/>
  <c r="Z23" i="36"/>
  <c r="CF21" i="36"/>
  <c r="M24" i="36"/>
  <c r="D24" i="36"/>
  <c r="Q24" i="36"/>
  <c r="E24" i="36"/>
  <c r="F24" i="36"/>
  <c r="U24" i="36"/>
  <c r="Y24" i="36"/>
  <c r="CA21" i="36"/>
  <c r="Z24" i="36"/>
  <c r="CE21" i="36"/>
  <c r="AB21" i="36"/>
  <c r="AF21" i="36"/>
  <c r="AJ21" i="36"/>
  <c r="AR21" i="36"/>
  <c r="AV21" i="36"/>
  <c r="AZ21" i="36"/>
  <c r="BD21" i="36"/>
  <c r="BH21" i="36"/>
  <c r="BL21" i="36"/>
  <c r="BP21" i="36"/>
  <c r="BT21" i="36"/>
  <c r="H22" i="36"/>
  <c r="C22" i="36"/>
  <c r="L22" i="36"/>
  <c r="D22" i="36"/>
  <c r="T22" i="36"/>
  <c r="F22" i="36"/>
  <c r="X22" i="36"/>
  <c r="BY21" i="36"/>
  <c r="G22" i="36"/>
  <c r="CG21" i="36"/>
  <c r="AA22" i="36"/>
  <c r="G24" i="36"/>
  <c r="H23" i="36"/>
  <c r="P23" i="36"/>
  <c r="X23" i="36"/>
  <c r="C28" i="36"/>
  <c r="I28" i="36"/>
  <c r="J28" i="36"/>
  <c r="M28" i="36"/>
  <c r="N28" i="36"/>
  <c r="E28" i="36"/>
  <c r="Q28" i="36"/>
  <c r="R28" i="36"/>
  <c r="F28" i="36"/>
  <c r="U28" i="36"/>
  <c r="V28" i="36"/>
  <c r="G28" i="36"/>
  <c r="Y28" i="36"/>
  <c r="Z28" i="36"/>
  <c r="H11" i="35"/>
  <c r="H10" i="35" s="1"/>
  <c r="AC6" i="35"/>
  <c r="C11" i="35"/>
  <c r="C10" i="35" s="1"/>
  <c r="K11" i="35"/>
  <c r="S11" i="35"/>
  <c r="W11" i="35"/>
  <c r="AA11" i="35"/>
  <c r="M10" i="35"/>
  <c r="I11" i="35"/>
  <c r="Q11" i="35"/>
  <c r="Y11" i="35"/>
  <c r="H12" i="35"/>
  <c r="X12" i="35"/>
  <c r="P11" i="35"/>
  <c r="T11" i="35"/>
  <c r="F11" i="35"/>
  <c r="F10" i="35" s="1"/>
  <c r="C8" i="35"/>
  <c r="AB7" i="35"/>
  <c r="AB6" i="35" s="1"/>
  <c r="AF7" i="35"/>
  <c r="AF6" i="35" s="1"/>
  <c r="I8" i="35"/>
  <c r="AJ7" i="35"/>
  <c r="AJ6" i="35" s="1"/>
  <c r="J8" i="35"/>
  <c r="AR7" i="35"/>
  <c r="AR6" i="35" s="1"/>
  <c r="M8" i="35"/>
  <c r="AV7" i="35"/>
  <c r="AV6" i="35" s="1"/>
  <c r="N8" i="35"/>
  <c r="AZ7" i="35"/>
  <c r="AZ6" i="35" s="1"/>
  <c r="E8" i="35"/>
  <c r="BD7" i="35"/>
  <c r="BD6" i="35" s="1"/>
  <c r="Q8" i="35"/>
  <c r="BH7" i="35"/>
  <c r="BH6" i="35" s="1"/>
  <c r="R8" i="35"/>
  <c r="BL7" i="35"/>
  <c r="BL6" i="35" s="1"/>
  <c r="F8" i="35"/>
  <c r="BP7" i="35"/>
  <c r="BP6" i="35" s="1"/>
  <c r="U8" i="35"/>
  <c r="BT7" i="35"/>
  <c r="BT6" i="35" s="1"/>
  <c r="V8" i="35"/>
  <c r="G8" i="35"/>
  <c r="BX7" i="35"/>
  <c r="BX6" i="35" s="1"/>
  <c r="CB7" i="35"/>
  <c r="CB6" i="35" s="1"/>
  <c r="Y8" i="35"/>
  <c r="CF7" i="35"/>
  <c r="CF6" i="35" s="1"/>
  <c r="Z8" i="35"/>
  <c r="I9" i="35"/>
  <c r="AE7" i="35"/>
  <c r="AE6" i="35" s="1"/>
  <c r="J9" i="35"/>
  <c r="AI7" i="35"/>
  <c r="AI6" i="35" s="1"/>
  <c r="M9" i="35"/>
  <c r="AQ7" i="35"/>
  <c r="AQ6" i="35" s="1"/>
  <c r="D9" i="35"/>
  <c r="N9" i="35"/>
  <c r="AU7" i="35"/>
  <c r="AU6" i="35" s="1"/>
  <c r="Q9" i="35"/>
  <c r="BC7" i="35"/>
  <c r="BC6" i="35" s="1"/>
  <c r="R9" i="35"/>
  <c r="BG7" i="35"/>
  <c r="BG6" i="35" s="1"/>
  <c r="U9" i="35"/>
  <c r="BO7" i="35"/>
  <c r="BO6" i="35" s="1"/>
  <c r="V9" i="35"/>
  <c r="BS7" i="35"/>
  <c r="BS6" i="35" s="1"/>
  <c r="Y9" i="35"/>
  <c r="CA7" i="35"/>
  <c r="CA6" i="35" s="1"/>
  <c r="Z9" i="35"/>
  <c r="CE7" i="35"/>
  <c r="CE6" i="35" s="1"/>
  <c r="Q10" i="35"/>
  <c r="T14" i="35"/>
  <c r="L11" i="35"/>
  <c r="D11" i="35"/>
  <c r="D10" i="35" s="1"/>
  <c r="O11" i="35"/>
  <c r="X11" i="35"/>
  <c r="G11" i="35"/>
  <c r="G10" i="35" s="1"/>
  <c r="D8" i="35"/>
  <c r="P8" i="35"/>
  <c r="G9" i="35"/>
  <c r="E9" i="35"/>
  <c r="F9" i="35"/>
  <c r="U10" i="35"/>
  <c r="E11" i="35"/>
  <c r="E10" i="35" s="1"/>
  <c r="M11" i="35"/>
  <c r="U11" i="35"/>
  <c r="C14" i="35"/>
  <c r="H14" i="35"/>
  <c r="E14" i="35"/>
  <c r="P14" i="35"/>
  <c r="G14" i="35"/>
  <c r="X14" i="35"/>
  <c r="H18" i="35"/>
  <c r="AC17" i="35"/>
  <c r="C18" i="35"/>
  <c r="AK17" i="35"/>
  <c r="AK16" i="35" s="1"/>
  <c r="K18" i="35"/>
  <c r="L18" i="35"/>
  <c r="D18" i="35"/>
  <c r="AO17" i="35"/>
  <c r="AO16" i="35" s="1"/>
  <c r="AW17" i="35"/>
  <c r="O18" i="35"/>
  <c r="P18" i="35"/>
  <c r="BA17" i="35"/>
  <c r="BI17" i="35"/>
  <c r="S18" i="35"/>
  <c r="T18" i="35"/>
  <c r="BM17" i="35"/>
  <c r="F18" i="35"/>
  <c r="BU17" i="35"/>
  <c r="W18" i="35"/>
  <c r="X18" i="35"/>
  <c r="BY17" i="35"/>
  <c r="BY16" i="35" s="1"/>
  <c r="G18" i="35"/>
  <c r="CG17" i="35"/>
  <c r="AA18" i="35"/>
  <c r="H28" i="35"/>
  <c r="C28" i="35"/>
  <c r="I28" i="35"/>
  <c r="K28" i="35"/>
  <c r="L28" i="35"/>
  <c r="D28" i="35"/>
  <c r="M28" i="35"/>
  <c r="O28" i="35"/>
  <c r="P28" i="35"/>
  <c r="S28" i="35"/>
  <c r="T28" i="35"/>
  <c r="F28" i="35"/>
  <c r="U28" i="35"/>
  <c r="W28" i="35"/>
  <c r="X28" i="35"/>
  <c r="G28" i="35"/>
  <c r="Y28" i="35"/>
  <c r="AA28" i="35"/>
  <c r="E13" i="35"/>
  <c r="Q18" i="35"/>
  <c r="Y18" i="35"/>
  <c r="K20" i="35"/>
  <c r="Q28" i="35"/>
  <c r="F13" i="35"/>
  <c r="I18" i="35"/>
  <c r="C19" i="35"/>
  <c r="AB17" i="35"/>
  <c r="AF17" i="35"/>
  <c r="I19" i="35"/>
  <c r="J19" i="35"/>
  <c r="AJ17" i="35"/>
  <c r="AR17" i="35"/>
  <c r="M19" i="35"/>
  <c r="N19" i="35"/>
  <c r="AV17" i="35"/>
  <c r="AZ17" i="35"/>
  <c r="E19" i="35"/>
  <c r="BD17" i="35"/>
  <c r="Q19" i="35"/>
  <c r="R19" i="35"/>
  <c r="BH17" i="35"/>
  <c r="F19" i="35"/>
  <c r="BL17" i="35"/>
  <c r="BP17" i="35"/>
  <c r="U19" i="35"/>
  <c r="V19" i="35"/>
  <c r="BT17" i="35"/>
  <c r="G19" i="35"/>
  <c r="BX17" i="35"/>
  <c r="CB17" i="35"/>
  <c r="Y19" i="35"/>
  <c r="Z19" i="35"/>
  <c r="CF17" i="35"/>
  <c r="I20" i="35"/>
  <c r="AE17" i="35"/>
  <c r="J20" i="35"/>
  <c r="AI17" i="35"/>
  <c r="M20" i="35"/>
  <c r="D20" i="35"/>
  <c r="AQ17" i="35"/>
  <c r="N20" i="35"/>
  <c r="AU17" i="35"/>
  <c r="AU16" i="35" s="1"/>
  <c r="Q20" i="35"/>
  <c r="E20" i="35"/>
  <c r="BC17" i="35"/>
  <c r="R20" i="35"/>
  <c r="BG17" i="35"/>
  <c r="U20" i="35"/>
  <c r="BO17" i="35"/>
  <c r="V20" i="35"/>
  <c r="BS17" i="35"/>
  <c r="BS16" i="35" s="1"/>
  <c r="Y20" i="35"/>
  <c r="CA17" i="35"/>
  <c r="Z20" i="35"/>
  <c r="CE17" i="35"/>
  <c r="H23" i="35"/>
  <c r="C23" i="35"/>
  <c r="L23" i="35"/>
  <c r="D23" i="35"/>
  <c r="T23" i="35"/>
  <c r="F23" i="35"/>
  <c r="X23" i="35"/>
  <c r="G23" i="35"/>
  <c r="T24" i="35"/>
  <c r="R27" i="35"/>
  <c r="H22" i="35"/>
  <c r="C22" i="35"/>
  <c r="L22" i="35"/>
  <c r="D22" i="35"/>
  <c r="E22" i="35"/>
  <c r="P22" i="35"/>
  <c r="X22" i="35"/>
  <c r="G22" i="35"/>
  <c r="H27" i="35"/>
  <c r="K27" i="35"/>
  <c r="L27" i="35"/>
  <c r="D27" i="35"/>
  <c r="O27" i="35"/>
  <c r="P27" i="35"/>
  <c r="S27" i="35"/>
  <c r="T27" i="35"/>
  <c r="W27" i="35"/>
  <c r="X27" i="35"/>
  <c r="AA27" i="35"/>
  <c r="J27" i="35"/>
  <c r="Z27" i="35"/>
  <c r="Q27" i="34"/>
  <c r="L28" i="34"/>
  <c r="O28" i="34"/>
  <c r="O26" i="34" s="1"/>
  <c r="W26" i="34"/>
  <c r="AF21" i="34"/>
  <c r="AJ21" i="34"/>
  <c r="AN21" i="34"/>
  <c r="AR21" i="34"/>
  <c r="AV21" i="34"/>
  <c r="AZ21" i="34"/>
  <c r="BD21" i="34"/>
  <c r="BH21" i="34"/>
  <c r="BL21" i="34"/>
  <c r="BP21" i="34"/>
  <c r="BT21" i="34"/>
  <c r="BX21" i="34"/>
  <c r="CB21" i="34"/>
  <c r="CF21" i="34"/>
  <c r="C22" i="34"/>
  <c r="G22" i="34"/>
  <c r="L22" i="34"/>
  <c r="P22" i="34"/>
  <c r="C23" i="34"/>
  <c r="G23" i="34"/>
  <c r="K23" i="34"/>
  <c r="O23" i="34"/>
  <c r="S23" i="34"/>
  <c r="W23" i="34"/>
  <c r="AA23" i="34"/>
  <c r="F24" i="34"/>
  <c r="J24" i="34"/>
  <c r="J21" i="34" s="1"/>
  <c r="N24" i="34"/>
  <c r="R24" i="34"/>
  <c r="V24" i="34"/>
  <c r="Z24" i="34"/>
  <c r="AC21" i="34"/>
  <c r="AG21" i="34"/>
  <c r="AO21" i="34"/>
  <c r="AS21" i="34"/>
  <c r="BA21" i="34"/>
  <c r="BE21" i="34"/>
  <c r="BM21" i="34"/>
  <c r="BQ21" i="34"/>
  <c r="BY21" i="34"/>
  <c r="CC21" i="34"/>
  <c r="D23" i="34"/>
  <c r="P23" i="34"/>
  <c r="C24" i="34"/>
  <c r="G24" i="34"/>
  <c r="K24" i="34"/>
  <c r="O24" i="34"/>
  <c r="S24" i="34"/>
  <c r="W24" i="34"/>
  <c r="AA24" i="34"/>
  <c r="AD21" i="34"/>
  <c r="AP21" i="34"/>
  <c r="BB21" i="34"/>
  <c r="BN21" i="34"/>
  <c r="BZ21" i="34"/>
  <c r="D24" i="34"/>
  <c r="L18" i="34"/>
  <c r="D18" i="34"/>
  <c r="AN17" i="34"/>
  <c r="AA19" i="34"/>
  <c r="CG17" i="34"/>
  <c r="S19" i="34"/>
  <c r="BI17" i="34"/>
  <c r="X18" i="34"/>
  <c r="G18" i="34"/>
  <c r="BX17" i="34"/>
  <c r="AH17" i="34"/>
  <c r="AX17" i="34"/>
  <c r="BN17" i="34"/>
  <c r="CD17" i="34"/>
  <c r="I18" i="34"/>
  <c r="Q18" i="34"/>
  <c r="Y18" i="34"/>
  <c r="L19" i="34"/>
  <c r="T19" i="34"/>
  <c r="C20" i="34"/>
  <c r="W20" i="34"/>
  <c r="W19" i="34"/>
  <c r="BU17" i="34"/>
  <c r="O19" i="34"/>
  <c r="AW17" i="34"/>
  <c r="K19" i="34"/>
  <c r="AK17" i="34"/>
  <c r="C19" i="34"/>
  <c r="AC17" i="34"/>
  <c r="T18" i="34"/>
  <c r="BL17" i="34"/>
  <c r="P18" i="34"/>
  <c r="AZ17" i="34"/>
  <c r="AP17" i="34"/>
  <c r="BF17" i="34"/>
  <c r="E18" i="34"/>
  <c r="N18" i="34"/>
  <c r="V18" i="34"/>
  <c r="E19" i="34"/>
  <c r="I19" i="34"/>
  <c r="Q19" i="34"/>
  <c r="Y19" i="34"/>
  <c r="L20" i="34"/>
  <c r="F20" i="34"/>
  <c r="E20" i="34"/>
  <c r="G19" i="34"/>
  <c r="F19" i="34"/>
  <c r="C18" i="34"/>
  <c r="AD17" i="34"/>
  <c r="AT17" i="34"/>
  <c r="BB17" i="34"/>
  <c r="BR17" i="34"/>
  <c r="BZ17" i="34"/>
  <c r="J18" i="34"/>
  <c r="R18" i="34"/>
  <c r="Z18" i="34"/>
  <c r="M19" i="34"/>
  <c r="U19" i="34"/>
  <c r="C12" i="34"/>
  <c r="G12" i="34"/>
  <c r="F13" i="34"/>
  <c r="S14" i="34"/>
  <c r="AP6" i="34"/>
  <c r="BF6" i="34"/>
  <c r="BV6" i="34"/>
  <c r="D12" i="34"/>
  <c r="P12" i="34"/>
  <c r="C13" i="34"/>
  <c r="G13" i="34"/>
  <c r="AL6" i="34"/>
  <c r="BB6" i="34"/>
  <c r="CH6" i="34"/>
  <c r="D13" i="34"/>
  <c r="F11" i="34"/>
  <c r="F10" i="34" s="1"/>
  <c r="J11" i="34"/>
  <c r="R11" i="34"/>
  <c r="Z11" i="34"/>
  <c r="AI6" i="34"/>
  <c r="AQ6" i="34"/>
  <c r="AY6" i="34"/>
  <c r="BG6" i="34"/>
  <c r="BO6" i="34"/>
  <c r="BW6" i="34"/>
  <c r="CE6" i="34"/>
  <c r="AN10" i="34"/>
  <c r="L10" i="34" s="1"/>
  <c r="AV10" i="34"/>
  <c r="N10" i="34" s="1"/>
  <c r="AZ10" i="34"/>
  <c r="P10" i="34" s="1"/>
  <c r="BL10" i="34"/>
  <c r="T10" i="34" s="1"/>
  <c r="BT10" i="34"/>
  <c r="V10" i="34" s="1"/>
  <c r="BX10" i="34"/>
  <c r="X10" i="34" s="1"/>
  <c r="G11" i="34"/>
  <c r="G10" i="34" s="1"/>
  <c r="K10" i="34"/>
  <c r="O10" i="34"/>
  <c r="S10" i="34"/>
  <c r="W10" i="34"/>
  <c r="AA10" i="34"/>
  <c r="D11" i="34"/>
  <c r="D10" i="34" s="1"/>
  <c r="L9" i="34"/>
  <c r="D9" i="34"/>
  <c r="H9" i="34"/>
  <c r="C9" i="34"/>
  <c r="X8" i="34"/>
  <c r="G8" i="34"/>
  <c r="E8" i="34"/>
  <c r="P8" i="34"/>
  <c r="AF7" i="34"/>
  <c r="AF6" i="34" s="1"/>
  <c r="AJ7" i="34"/>
  <c r="AJ6" i="34" s="1"/>
  <c r="AN7" i="34"/>
  <c r="AR7" i="34"/>
  <c r="AR6" i="34" s="1"/>
  <c r="AV7" i="34"/>
  <c r="AZ7" i="34"/>
  <c r="BD7" i="34"/>
  <c r="BD6" i="34" s="1"/>
  <c r="BH7" i="34"/>
  <c r="BH6" i="34" s="1"/>
  <c r="BL7" i="34"/>
  <c r="BP7" i="34"/>
  <c r="BP6" i="34" s="1"/>
  <c r="BT7" i="34"/>
  <c r="BX7" i="34"/>
  <c r="CB7" i="34"/>
  <c r="CB6" i="34" s="1"/>
  <c r="CF7" i="34"/>
  <c r="CF6" i="34" s="1"/>
  <c r="X9" i="34"/>
  <c r="G9" i="34"/>
  <c r="E9" i="34"/>
  <c r="P9" i="34"/>
  <c r="AC7" i="34"/>
  <c r="AC6" i="34" s="1"/>
  <c r="AG7" i="34"/>
  <c r="AK7" i="34"/>
  <c r="AK6" i="34" s="1"/>
  <c r="AO7" i="34"/>
  <c r="AO6" i="34" s="1"/>
  <c r="AS7" i="34"/>
  <c r="AW7" i="34"/>
  <c r="AW6" i="34" s="1"/>
  <c r="BA7" i="34"/>
  <c r="BA6" i="34" s="1"/>
  <c r="BE7" i="34"/>
  <c r="BE6" i="34" s="1"/>
  <c r="BI7" i="34"/>
  <c r="BI6" i="34" s="1"/>
  <c r="BM7" i="34"/>
  <c r="BM6" i="34" s="1"/>
  <c r="BQ7" i="34"/>
  <c r="BU7" i="34"/>
  <c r="BU6" i="34" s="1"/>
  <c r="BY7" i="34"/>
  <c r="BY6" i="34" s="1"/>
  <c r="CC7" i="34"/>
  <c r="CG7" i="34"/>
  <c r="CG6" i="34" s="1"/>
  <c r="D8" i="34"/>
  <c r="I8" i="34"/>
  <c r="F9" i="34"/>
  <c r="AG26" i="33"/>
  <c r="AS26" i="33"/>
  <c r="AW26" i="33"/>
  <c r="BA26" i="33"/>
  <c r="BE26" i="33"/>
  <c r="BU26" i="33"/>
  <c r="CC26" i="33"/>
  <c r="CG26" i="33"/>
  <c r="E28" i="33"/>
  <c r="AC21" i="33"/>
  <c r="AG21" i="33"/>
  <c r="AK21" i="33"/>
  <c r="AO21" i="33"/>
  <c r="AS21" i="33"/>
  <c r="AW21" i="33"/>
  <c r="BA21" i="33"/>
  <c r="BE21" i="33"/>
  <c r="BI21" i="33"/>
  <c r="BM21" i="33"/>
  <c r="BQ21" i="33"/>
  <c r="BU21" i="33"/>
  <c r="BY21" i="33"/>
  <c r="CC21" i="33"/>
  <c r="CG21" i="33"/>
  <c r="D22" i="33"/>
  <c r="P22" i="33"/>
  <c r="T22" i="33"/>
  <c r="C23" i="33"/>
  <c r="G23" i="33"/>
  <c r="F24" i="33"/>
  <c r="J24" i="33"/>
  <c r="N24" i="33"/>
  <c r="R24" i="33"/>
  <c r="V24" i="33"/>
  <c r="V21" i="33" s="1"/>
  <c r="Z24" i="33"/>
  <c r="AD21" i="33"/>
  <c r="AL21" i="33"/>
  <c r="AP21" i="33"/>
  <c r="AX21" i="33"/>
  <c r="BB21" i="33"/>
  <c r="BJ21" i="33"/>
  <c r="BN21" i="33"/>
  <c r="BV21" i="33"/>
  <c r="BZ21" i="33"/>
  <c r="CH21" i="33"/>
  <c r="D23" i="33"/>
  <c r="P23" i="33"/>
  <c r="C24" i="33"/>
  <c r="G24" i="33"/>
  <c r="D24" i="33"/>
  <c r="AB17" i="33"/>
  <c r="C18" i="33"/>
  <c r="T12" i="33"/>
  <c r="C12" i="33"/>
  <c r="K13" i="33"/>
  <c r="J13" i="33"/>
  <c r="I12" i="33"/>
  <c r="F11" i="33"/>
  <c r="F10" i="33" s="1"/>
  <c r="V10" i="33"/>
  <c r="AE10" i="33"/>
  <c r="AU10" i="33"/>
  <c r="AU6" i="33" s="1"/>
  <c r="CA10" i="33"/>
  <c r="CA6" i="33" s="1"/>
  <c r="BW10" i="33"/>
  <c r="E8" i="33"/>
  <c r="BM7" i="33"/>
  <c r="BM6" i="33" s="1"/>
  <c r="U8" i="33"/>
  <c r="D9" i="33"/>
  <c r="L9" i="33"/>
  <c r="L7" i="33" s="1"/>
  <c r="AQ6" i="33"/>
  <c r="C9" i="33"/>
  <c r="BJ6" i="33"/>
  <c r="D13" i="33"/>
  <c r="V14" i="33"/>
  <c r="BO6" i="33"/>
  <c r="N12" i="33"/>
  <c r="V12" i="33"/>
  <c r="AF10" i="33"/>
  <c r="AN10" i="33"/>
  <c r="L10" i="33" s="1"/>
  <c r="AR10" i="33"/>
  <c r="AZ10" i="33"/>
  <c r="P10" i="33" s="1"/>
  <c r="BD10" i="33"/>
  <c r="Q10" i="33" s="1"/>
  <c r="BL10" i="33"/>
  <c r="T10" i="33" s="1"/>
  <c r="BP10" i="33"/>
  <c r="BX10" i="33"/>
  <c r="CB10" i="33"/>
  <c r="C11" i="33"/>
  <c r="C10" i="33" s="1"/>
  <c r="G11" i="33"/>
  <c r="G10" i="33" s="1"/>
  <c r="O10" i="33"/>
  <c r="S10" i="33"/>
  <c r="AA10" i="33"/>
  <c r="D11" i="33"/>
  <c r="D10" i="33" s="1"/>
  <c r="P11" i="33"/>
  <c r="F8" i="33"/>
  <c r="J8" i="33"/>
  <c r="J7" i="33" s="1"/>
  <c r="N8" i="33"/>
  <c r="R8" i="33"/>
  <c r="V8" i="33"/>
  <c r="Z8" i="33"/>
  <c r="E9" i="33"/>
  <c r="I9" i="33"/>
  <c r="M9" i="33"/>
  <c r="Q9" i="33"/>
  <c r="Q7" i="33" s="1"/>
  <c r="U9" i="33"/>
  <c r="Y9" i="33"/>
  <c r="AF7" i="33"/>
  <c r="AN7" i="33"/>
  <c r="AZ7" i="33"/>
  <c r="BL7" i="33"/>
  <c r="BX7" i="33"/>
  <c r="G8" i="33"/>
  <c r="G7" i="33" s="1"/>
  <c r="F9" i="33"/>
  <c r="AC7" i="33"/>
  <c r="AC6" i="33" s="1"/>
  <c r="AK7" i="33"/>
  <c r="AK6" i="33" s="1"/>
  <c r="AW7" i="33"/>
  <c r="AW6" i="33" s="1"/>
  <c r="BI7" i="33"/>
  <c r="BI6" i="33" s="1"/>
  <c r="BU7" i="33"/>
  <c r="BU6" i="33" s="1"/>
  <c r="BY7" i="33"/>
  <c r="BY6" i="33" s="1"/>
  <c r="CG7" i="33"/>
  <c r="CG6" i="33" s="1"/>
  <c r="D8" i="33"/>
  <c r="D14" i="34"/>
  <c r="H14" i="34"/>
  <c r="P14" i="34"/>
  <c r="H27" i="34"/>
  <c r="C27" i="34"/>
  <c r="K27" i="34"/>
  <c r="AK26" i="34"/>
  <c r="L27" i="34"/>
  <c r="D27" i="34"/>
  <c r="P27" i="34"/>
  <c r="E27" i="34"/>
  <c r="BA26" i="34"/>
  <c r="T27" i="34"/>
  <c r="F27" i="34"/>
  <c r="BM26" i="34"/>
  <c r="U27" i="34"/>
  <c r="BQ26" i="34"/>
  <c r="X27" i="34"/>
  <c r="G27" i="34"/>
  <c r="Y27" i="34"/>
  <c r="CC26" i="34"/>
  <c r="AA27" i="34"/>
  <c r="CG26" i="34"/>
  <c r="C14" i="34"/>
  <c r="F14" i="34"/>
  <c r="G14" i="34"/>
  <c r="R27" i="34"/>
  <c r="BF26" i="34"/>
  <c r="V27" i="34"/>
  <c r="BR26" i="34"/>
  <c r="C28" i="34"/>
  <c r="H28" i="34"/>
  <c r="AB26" i="34"/>
  <c r="J28" i="34"/>
  <c r="AJ26" i="34"/>
  <c r="D28" i="34"/>
  <c r="AN26" i="34"/>
  <c r="AR26" i="34"/>
  <c r="M28" i="34"/>
  <c r="N28" i="34"/>
  <c r="AV26" i="34"/>
  <c r="P28" i="34"/>
  <c r="AZ26" i="34"/>
  <c r="R28" i="34"/>
  <c r="BH26" i="34"/>
  <c r="F28" i="34"/>
  <c r="BL26" i="34"/>
  <c r="BP26" i="34"/>
  <c r="U28" i="34"/>
  <c r="V28" i="34"/>
  <c r="BT26" i="34"/>
  <c r="G28" i="34"/>
  <c r="X28" i="34"/>
  <c r="BX26" i="34"/>
  <c r="Z28" i="34"/>
  <c r="Z26" i="34" s="1"/>
  <c r="CF26" i="34"/>
  <c r="E28" i="34"/>
  <c r="Q28" i="34"/>
  <c r="H14" i="33"/>
  <c r="C14" i="33"/>
  <c r="L14" i="33"/>
  <c r="D14" i="33"/>
  <c r="T14" i="33"/>
  <c r="F14" i="33"/>
  <c r="X14" i="33"/>
  <c r="G14" i="33"/>
  <c r="I14" i="33"/>
  <c r="Q14" i="33"/>
  <c r="Y14" i="33"/>
  <c r="E14" i="33"/>
  <c r="C28" i="33"/>
  <c r="H28" i="33"/>
  <c r="L28" i="33"/>
  <c r="D28" i="33"/>
  <c r="F28" i="33"/>
  <c r="T28" i="33"/>
  <c r="G28" i="33"/>
  <c r="X28" i="33"/>
  <c r="H27" i="33"/>
  <c r="C27" i="33"/>
  <c r="L27" i="33"/>
  <c r="L26" i="33" s="1"/>
  <c r="D27" i="33"/>
  <c r="P27" i="33"/>
  <c r="E27" i="33"/>
  <c r="X27" i="33"/>
  <c r="G27" i="33"/>
  <c r="AK26" i="32"/>
  <c r="AS26" i="32"/>
  <c r="AW26" i="32"/>
  <c r="BA26" i="32"/>
  <c r="BI26" i="32"/>
  <c r="BQ26" i="32"/>
  <c r="BU26" i="32"/>
  <c r="O28" i="32"/>
  <c r="AA28" i="32"/>
  <c r="J28" i="32"/>
  <c r="E28" i="32"/>
  <c r="U28" i="32"/>
  <c r="Z28" i="32"/>
  <c r="X29" i="32"/>
  <c r="S28" i="32"/>
  <c r="K28" i="32"/>
  <c r="Q28" i="32"/>
  <c r="V28" i="32"/>
  <c r="C28" i="32"/>
  <c r="AQ26" i="32"/>
  <c r="AQ16" i="32" s="1"/>
  <c r="BG26" i="32"/>
  <c r="BG16" i="32" s="1"/>
  <c r="CA26" i="32"/>
  <c r="D28" i="32"/>
  <c r="AE26" i="32"/>
  <c r="AE16" i="32" s="1"/>
  <c r="H28" i="32"/>
  <c r="T14" i="32"/>
  <c r="P14" i="32"/>
  <c r="AN6" i="32"/>
  <c r="I10" i="32"/>
  <c r="Q10" i="32"/>
  <c r="Y10" i="32"/>
  <c r="BR6" i="32"/>
  <c r="CH6" i="32"/>
  <c r="N10" i="32"/>
  <c r="M10" i="32"/>
  <c r="U10" i="32"/>
  <c r="AD6" i="32"/>
  <c r="BJ6" i="32"/>
  <c r="BW6" i="32"/>
  <c r="O7" i="32"/>
  <c r="BZ6" i="32"/>
  <c r="T7" i="32"/>
  <c r="H11" i="32"/>
  <c r="H10" i="32" s="1"/>
  <c r="AC10" i="32"/>
  <c r="AC6" i="32" s="1"/>
  <c r="AK10" i="32"/>
  <c r="K10" i="32" s="1"/>
  <c r="K11" i="32"/>
  <c r="L11" i="32"/>
  <c r="D11" i="32"/>
  <c r="D10" i="32" s="1"/>
  <c r="AO10" i="32"/>
  <c r="L10" i="32" s="1"/>
  <c r="AW10" i="32"/>
  <c r="O10" i="32" s="1"/>
  <c r="O11" i="32"/>
  <c r="P11" i="32"/>
  <c r="BA10" i="32"/>
  <c r="P10" i="32" s="1"/>
  <c r="BI10" i="32"/>
  <c r="S11" i="32"/>
  <c r="T11" i="32"/>
  <c r="BM10" i="32"/>
  <c r="T10" i="32" s="1"/>
  <c r="BU10" i="32"/>
  <c r="W10" i="32" s="1"/>
  <c r="W11" i="32"/>
  <c r="X11" i="32"/>
  <c r="BY10" i="32"/>
  <c r="G11" i="32"/>
  <c r="G10" i="32" s="1"/>
  <c r="CG10" i="32"/>
  <c r="AA11" i="32"/>
  <c r="BQ6" i="32"/>
  <c r="AB7" i="32"/>
  <c r="AB6" i="32" s="1"/>
  <c r="AF7" i="32"/>
  <c r="AF6" i="32" s="1"/>
  <c r="AJ7" i="32"/>
  <c r="AJ6" i="32" s="1"/>
  <c r="AR7" i="32"/>
  <c r="AR6" i="32" s="1"/>
  <c r="AV7" i="32"/>
  <c r="AV6" i="32" s="1"/>
  <c r="AZ7" i="32"/>
  <c r="AZ6" i="32" s="1"/>
  <c r="BD7" i="32"/>
  <c r="BD6" i="32" s="1"/>
  <c r="H8" i="32"/>
  <c r="H7" i="32" s="1"/>
  <c r="P8" i="32"/>
  <c r="P7" i="32" s="1"/>
  <c r="W9" i="32"/>
  <c r="W7" i="32" s="1"/>
  <c r="U11" i="32"/>
  <c r="W13" i="32"/>
  <c r="D13" i="32"/>
  <c r="E13" i="32"/>
  <c r="AD21" i="32"/>
  <c r="H22" i="32"/>
  <c r="C22" i="32"/>
  <c r="AH21" i="32"/>
  <c r="J22" i="32"/>
  <c r="AL21" i="32"/>
  <c r="K22" i="32"/>
  <c r="AP21" i="32"/>
  <c r="L22" i="32"/>
  <c r="D22" i="32"/>
  <c r="AT21" i="32"/>
  <c r="N22" i="32"/>
  <c r="AX21" i="32"/>
  <c r="O22" i="32"/>
  <c r="E22" i="32"/>
  <c r="BB21" i="32"/>
  <c r="P22" i="32"/>
  <c r="BF21" i="32"/>
  <c r="R22" i="32"/>
  <c r="BJ21" i="32"/>
  <c r="S22" i="32"/>
  <c r="BN21" i="32"/>
  <c r="T22" i="32"/>
  <c r="F22" i="32"/>
  <c r="BR21" i="32"/>
  <c r="V22" i="32"/>
  <c r="BV21" i="32"/>
  <c r="W22" i="32"/>
  <c r="BZ21" i="32"/>
  <c r="X22" i="32"/>
  <c r="G22" i="32"/>
  <c r="CD21" i="32"/>
  <c r="Z22" i="32"/>
  <c r="CH21" i="32"/>
  <c r="AA22" i="32"/>
  <c r="AT6" i="32"/>
  <c r="I11" i="32"/>
  <c r="Y11" i="32"/>
  <c r="F13" i="32"/>
  <c r="U13" i="32"/>
  <c r="BH7" i="32"/>
  <c r="BH6" i="32" s="1"/>
  <c r="R8" i="32"/>
  <c r="R7" i="32" s="1"/>
  <c r="BL7" i="32"/>
  <c r="BL6" i="32" s="1"/>
  <c r="F8" i="32"/>
  <c r="BP7" i="32"/>
  <c r="BP6" i="32" s="1"/>
  <c r="U8" i="32"/>
  <c r="BT7" i="32"/>
  <c r="BT6" i="32" s="1"/>
  <c r="V8" i="32"/>
  <c r="G8" i="32"/>
  <c r="G7" i="32" s="1"/>
  <c r="BX7" i="32"/>
  <c r="BX6" i="32" s="1"/>
  <c r="CB7" i="32"/>
  <c r="CB6" i="32" s="1"/>
  <c r="Y8" i="32"/>
  <c r="CF7" i="32"/>
  <c r="CF6" i="32" s="1"/>
  <c r="Z8" i="32"/>
  <c r="M9" i="32"/>
  <c r="M7" i="32" s="1"/>
  <c r="D9" i="32"/>
  <c r="D7" i="32" s="1"/>
  <c r="Q9" i="32"/>
  <c r="Q7" i="32" s="1"/>
  <c r="E9" i="32"/>
  <c r="E7" i="32" s="1"/>
  <c r="F9" i="32"/>
  <c r="U9" i="32"/>
  <c r="BO7" i="32"/>
  <c r="BO6" i="32" s="1"/>
  <c r="V9" i="32"/>
  <c r="BS7" i="32"/>
  <c r="BS6" i="32" s="1"/>
  <c r="Y9" i="32"/>
  <c r="CA7" i="32"/>
  <c r="CA6" i="32" s="1"/>
  <c r="Z9" i="32"/>
  <c r="CE7" i="32"/>
  <c r="CE6" i="32" s="1"/>
  <c r="M11" i="32"/>
  <c r="C11" i="32"/>
  <c r="C10" i="32" s="1"/>
  <c r="F11" i="32"/>
  <c r="F10" i="32" s="1"/>
  <c r="C13" i="32"/>
  <c r="C14" i="32"/>
  <c r="H19" i="32"/>
  <c r="C19" i="32"/>
  <c r="AC17" i="32"/>
  <c r="AG17" i="32"/>
  <c r="I19" i="32"/>
  <c r="K19" i="32"/>
  <c r="AK17" i="32"/>
  <c r="L19" i="32"/>
  <c r="D19" i="32"/>
  <c r="AO17" i="32"/>
  <c r="AS17" i="32"/>
  <c r="M19" i="32"/>
  <c r="O19" i="32"/>
  <c r="AW17" i="32"/>
  <c r="P19" i="32"/>
  <c r="BA17" i="32"/>
  <c r="E19" i="32"/>
  <c r="BE17" i="32"/>
  <c r="Q19" i="32"/>
  <c r="S19" i="32"/>
  <c r="BI17" i="32"/>
  <c r="T19" i="32"/>
  <c r="BM17" i="32"/>
  <c r="F19" i="32"/>
  <c r="BQ17" i="32"/>
  <c r="U19" i="32"/>
  <c r="W19" i="32"/>
  <c r="BU17" i="32"/>
  <c r="X19" i="32"/>
  <c r="G19" i="32"/>
  <c r="BY17" i="32"/>
  <c r="CC17" i="32"/>
  <c r="Y19" i="32"/>
  <c r="AA19" i="32"/>
  <c r="CG17" i="32"/>
  <c r="P13" i="32"/>
  <c r="G14" i="32"/>
  <c r="AD17" i="32"/>
  <c r="H18" i="32"/>
  <c r="C18" i="32"/>
  <c r="AL17" i="32"/>
  <c r="K18" i="32"/>
  <c r="AP17" i="32"/>
  <c r="L18" i="32"/>
  <c r="D18" i="32"/>
  <c r="AX17" i="32"/>
  <c r="O18" i="32"/>
  <c r="E18" i="32"/>
  <c r="BB17" i="32"/>
  <c r="P18" i="32"/>
  <c r="BJ17" i="32"/>
  <c r="S18" i="32"/>
  <c r="BN17" i="32"/>
  <c r="T18" i="32"/>
  <c r="BV17" i="32"/>
  <c r="W18" i="32"/>
  <c r="BZ17" i="32"/>
  <c r="X18" i="32"/>
  <c r="G18" i="32"/>
  <c r="CH17" i="32"/>
  <c r="AA18" i="32"/>
  <c r="D14" i="32"/>
  <c r="C24" i="32"/>
  <c r="AB21" i="32"/>
  <c r="I24" i="32"/>
  <c r="I21" i="32" s="1"/>
  <c r="AF21" i="32"/>
  <c r="J24" i="32"/>
  <c r="AJ21" i="32"/>
  <c r="M24" i="32"/>
  <c r="M21" i="32" s="1"/>
  <c r="AR21" i="32"/>
  <c r="N24" i="32"/>
  <c r="AV21" i="32"/>
  <c r="E24" i="32"/>
  <c r="AZ21" i="32"/>
  <c r="Q24" i="32"/>
  <c r="Q21" i="32" s="1"/>
  <c r="BD21" i="32"/>
  <c r="R24" i="32"/>
  <c r="BH21" i="32"/>
  <c r="F24" i="32"/>
  <c r="BL21" i="32"/>
  <c r="U24" i="32"/>
  <c r="U21" i="32" s="1"/>
  <c r="BP21" i="32"/>
  <c r="V24" i="32"/>
  <c r="BT21" i="32"/>
  <c r="G24" i="32"/>
  <c r="BX21" i="32"/>
  <c r="Y24" i="32"/>
  <c r="Y21" i="32" s="1"/>
  <c r="CB21" i="32"/>
  <c r="Z24" i="32"/>
  <c r="CF21" i="32"/>
  <c r="C20" i="32"/>
  <c r="AB17" i="32"/>
  <c r="I20" i="32"/>
  <c r="AF17" i="32"/>
  <c r="J20" i="32"/>
  <c r="J17" i="32" s="1"/>
  <c r="AJ17" i="32"/>
  <c r="M20" i="32"/>
  <c r="AR17" i="32"/>
  <c r="N20" i="32"/>
  <c r="N17" i="32" s="1"/>
  <c r="AV17" i="32"/>
  <c r="E20" i="32"/>
  <c r="AZ17" i="32"/>
  <c r="Q20" i="32"/>
  <c r="BD17" i="32"/>
  <c r="R20" i="32"/>
  <c r="R17" i="32" s="1"/>
  <c r="BH17" i="32"/>
  <c r="F20" i="32"/>
  <c r="BL17" i="32"/>
  <c r="U20" i="32"/>
  <c r="BP17" i="32"/>
  <c r="V20" i="32"/>
  <c r="V17" i="32" s="1"/>
  <c r="BT17" i="32"/>
  <c r="G20" i="32"/>
  <c r="BX17" i="32"/>
  <c r="Y20" i="32"/>
  <c r="CB17" i="32"/>
  <c r="Z20" i="32"/>
  <c r="Z17" i="32" s="1"/>
  <c r="CF17" i="32"/>
  <c r="H23" i="32"/>
  <c r="C23" i="32"/>
  <c r="AC21" i="32"/>
  <c r="K23" i="32"/>
  <c r="AK21" i="32"/>
  <c r="L23" i="32"/>
  <c r="D23" i="32"/>
  <c r="AO21" i="32"/>
  <c r="O23" i="32"/>
  <c r="AW21" i="32"/>
  <c r="P23" i="32"/>
  <c r="BA21" i="32"/>
  <c r="S23" i="32"/>
  <c r="BI21" i="32"/>
  <c r="T23" i="32"/>
  <c r="BM21" i="32"/>
  <c r="F23" i="32"/>
  <c r="W23" i="32"/>
  <c r="BU21" i="32"/>
  <c r="X23" i="32"/>
  <c r="G23" i="32"/>
  <c r="BY21" i="32"/>
  <c r="AA23" i="32"/>
  <c r="CG21" i="32"/>
  <c r="H27" i="32"/>
  <c r="C27" i="32"/>
  <c r="L27" i="32"/>
  <c r="D27" i="32"/>
  <c r="T27" i="32"/>
  <c r="F27" i="32"/>
  <c r="X27" i="32"/>
  <c r="G27" i="32"/>
  <c r="CG26" i="32"/>
  <c r="AA27" i="32"/>
  <c r="P28" i="32"/>
  <c r="X28" i="32"/>
  <c r="Q29" i="32"/>
  <c r="E29" i="32"/>
  <c r="C29" i="32"/>
  <c r="D29" i="32"/>
  <c r="T29" i="32"/>
  <c r="Y9" i="31"/>
  <c r="CC7" i="31"/>
  <c r="CC6" i="31" s="1"/>
  <c r="BL10" i="31"/>
  <c r="T10" i="31" s="1"/>
  <c r="T11" i="31"/>
  <c r="AN10" i="31"/>
  <c r="L11" i="31"/>
  <c r="D11" i="31"/>
  <c r="D10" i="31" s="1"/>
  <c r="U13" i="31"/>
  <c r="F13" i="31"/>
  <c r="G12" i="31"/>
  <c r="F9" i="31"/>
  <c r="BM7" i="31"/>
  <c r="BM6" i="31" s="1"/>
  <c r="BL7" i="31"/>
  <c r="T8" i="31"/>
  <c r="H11" i="31"/>
  <c r="H10" i="31" s="1"/>
  <c r="AB10" i="31"/>
  <c r="G11" i="31"/>
  <c r="G10" i="31" s="1"/>
  <c r="X11" i="31"/>
  <c r="P14" i="31"/>
  <c r="E14" i="31"/>
  <c r="D13" i="31"/>
  <c r="P12" i="31"/>
  <c r="E12" i="31"/>
  <c r="Q9" i="31"/>
  <c r="BE7" i="31"/>
  <c r="BE6" i="31" s="1"/>
  <c r="I9" i="31"/>
  <c r="AG7" i="31"/>
  <c r="C8" i="31"/>
  <c r="AZ10" i="31"/>
  <c r="P10" i="31" s="1"/>
  <c r="P11" i="31"/>
  <c r="C11" i="31"/>
  <c r="C10" i="31" s="1"/>
  <c r="C13" i="31"/>
  <c r="H13" i="31"/>
  <c r="G27" i="31"/>
  <c r="E27" i="31"/>
  <c r="BV17" i="31"/>
  <c r="AD17" i="31"/>
  <c r="AR17" i="31"/>
  <c r="T20" i="31"/>
  <c r="AD21" i="31"/>
  <c r="AA27" i="31"/>
  <c r="U28" i="31"/>
  <c r="E28" i="31"/>
  <c r="K10" i="31"/>
  <c r="AA10" i="31"/>
  <c r="C27" i="31"/>
  <c r="I13" i="31"/>
  <c r="J12" i="31"/>
  <c r="C12" i="31"/>
  <c r="G20" i="31"/>
  <c r="O10" i="31"/>
  <c r="E18" i="31"/>
  <c r="CB17" i="31"/>
  <c r="P27" i="31"/>
  <c r="AA24" i="31"/>
  <c r="Z24" i="31"/>
  <c r="G24" i="31"/>
  <c r="W24" i="31"/>
  <c r="S24" i="31"/>
  <c r="R24" i="31"/>
  <c r="O24" i="31"/>
  <c r="K24" i="31"/>
  <c r="J24" i="31"/>
  <c r="C24" i="31"/>
  <c r="AA23" i="31"/>
  <c r="CD21" i="31"/>
  <c r="BZ21" i="31"/>
  <c r="BV21" i="31"/>
  <c r="BR21" i="31"/>
  <c r="BN21" i="31"/>
  <c r="BJ21" i="31"/>
  <c r="BB21" i="31"/>
  <c r="AX21" i="31"/>
  <c r="N23" i="31"/>
  <c r="K23" i="31"/>
  <c r="AH21" i="31"/>
  <c r="D27" i="31"/>
  <c r="S27" i="31"/>
  <c r="X27" i="31"/>
  <c r="Y28" i="31"/>
  <c r="Z27" i="31"/>
  <c r="J28" i="31"/>
  <c r="AT21" i="31"/>
  <c r="X23" i="31"/>
  <c r="I24" i="31"/>
  <c r="Y24" i="31"/>
  <c r="AL21" i="31"/>
  <c r="BQ21" i="31"/>
  <c r="AM21" i="31"/>
  <c r="BK21" i="31"/>
  <c r="CI21" i="31"/>
  <c r="F24" i="31"/>
  <c r="AH17" i="31"/>
  <c r="I18" i="31"/>
  <c r="BB17" i="31"/>
  <c r="U18" i="31"/>
  <c r="CH17" i="31"/>
  <c r="CH16" i="31" s="1"/>
  <c r="C20" i="31"/>
  <c r="O20" i="31"/>
  <c r="R20" i="31"/>
  <c r="Z20" i="31"/>
  <c r="Q18" i="31"/>
  <c r="AL17" i="31"/>
  <c r="X20" i="31"/>
  <c r="BJ17" i="31"/>
  <c r="BZ17" i="31"/>
  <c r="BZ16" i="31" s="1"/>
  <c r="F12" i="31"/>
  <c r="X12" i="31"/>
  <c r="G13" i="31"/>
  <c r="M13" i="31"/>
  <c r="Q13" i="31"/>
  <c r="M12" i="31"/>
  <c r="BK6" i="31"/>
  <c r="I12" i="31"/>
  <c r="U10" i="31"/>
  <c r="E11" i="31"/>
  <c r="E10" i="31" s="1"/>
  <c r="I11" i="31"/>
  <c r="M11" i="31"/>
  <c r="Q11" i="31"/>
  <c r="U11" i="31"/>
  <c r="Y11" i="31"/>
  <c r="BY6" i="31"/>
  <c r="F11" i="31"/>
  <c r="F10" i="31" s="1"/>
  <c r="J11" i="31"/>
  <c r="N11" i="31"/>
  <c r="R11" i="31"/>
  <c r="V11" i="31"/>
  <c r="Z11" i="31"/>
  <c r="M10" i="31"/>
  <c r="AR6" i="31"/>
  <c r="AF10" i="31"/>
  <c r="I10" i="31" s="1"/>
  <c r="BX10" i="31"/>
  <c r="X10" i="31" s="1"/>
  <c r="AZ7" i="31"/>
  <c r="BX7" i="31"/>
  <c r="L8" i="31"/>
  <c r="X8" i="31"/>
  <c r="M9" i="31"/>
  <c r="AG6" i="31"/>
  <c r="BQ7" i="31"/>
  <c r="BQ6" i="31" s="1"/>
  <c r="AF7" i="31"/>
  <c r="AB7" i="31"/>
  <c r="H8" i="31"/>
  <c r="BC7" i="31"/>
  <c r="BC6" i="31" s="1"/>
  <c r="Q8" i="31"/>
  <c r="R8" i="31"/>
  <c r="BG7" i="31"/>
  <c r="BG6" i="31" s="1"/>
  <c r="BO7" i="31"/>
  <c r="BO6" i="31" s="1"/>
  <c r="U8" i="31"/>
  <c r="V8" i="31"/>
  <c r="BS7" i="31"/>
  <c r="BS6" i="31" s="1"/>
  <c r="E8" i="31"/>
  <c r="F8" i="31"/>
  <c r="R9" i="31"/>
  <c r="H14" i="31"/>
  <c r="C14" i="31"/>
  <c r="L14" i="31"/>
  <c r="D14" i="31"/>
  <c r="T14" i="31"/>
  <c r="F14" i="31"/>
  <c r="X14" i="31"/>
  <c r="G14" i="31"/>
  <c r="AE7" i="31"/>
  <c r="AE6" i="31" s="1"/>
  <c r="I8" i="31"/>
  <c r="J8" i="31"/>
  <c r="AI7" i="31"/>
  <c r="AI6" i="31" s="1"/>
  <c r="AQ7" i="31"/>
  <c r="AQ6" i="31" s="1"/>
  <c r="D8" i="31"/>
  <c r="M8" i="31"/>
  <c r="N8" i="31"/>
  <c r="AU7" i="31"/>
  <c r="AU6" i="31" s="1"/>
  <c r="CA7" i="31"/>
  <c r="CA6" i="31" s="1"/>
  <c r="Y8" i="31"/>
  <c r="Z8" i="31"/>
  <c r="CE7" i="31"/>
  <c r="CE6" i="31" s="1"/>
  <c r="O8" i="31"/>
  <c r="W8" i="31"/>
  <c r="C9" i="31"/>
  <c r="C7" i="31" s="1"/>
  <c r="H9" i="31"/>
  <c r="AD7" i="31"/>
  <c r="AD6" i="31" s="1"/>
  <c r="K9" i="31"/>
  <c r="AL7" i="31"/>
  <c r="AL6" i="31" s="1"/>
  <c r="L9" i="31"/>
  <c r="D9" i="31"/>
  <c r="AP7" i="31"/>
  <c r="AP6" i="31" s="1"/>
  <c r="O9" i="31"/>
  <c r="AX7" i="31"/>
  <c r="AX6" i="31" s="1"/>
  <c r="E9" i="31"/>
  <c r="P9" i="31"/>
  <c r="BB7" i="31"/>
  <c r="BB6" i="31" s="1"/>
  <c r="S9" i="31"/>
  <c r="BJ7" i="31"/>
  <c r="BJ6" i="31" s="1"/>
  <c r="T9" i="31"/>
  <c r="BN7" i="31"/>
  <c r="BN6" i="31" s="1"/>
  <c r="W9" i="31"/>
  <c r="BV7" i="31"/>
  <c r="G9" i="31"/>
  <c r="G7" i="31" s="1"/>
  <c r="X9" i="31"/>
  <c r="X7" i="31" s="1"/>
  <c r="BZ7" i="31"/>
  <c r="BZ6" i="31" s="1"/>
  <c r="AA9" i="31"/>
  <c r="AA7" i="31" s="1"/>
  <c r="CH7" i="31"/>
  <c r="CH6" i="31" s="1"/>
  <c r="M19" i="31"/>
  <c r="AE21" i="31"/>
  <c r="AG21" i="31"/>
  <c r="I22" i="31"/>
  <c r="P22" i="31"/>
  <c r="BA21" i="31"/>
  <c r="E22" i="31"/>
  <c r="BE21" i="31"/>
  <c r="Q22" i="31"/>
  <c r="T22" i="31"/>
  <c r="BM21" i="31"/>
  <c r="F22" i="31"/>
  <c r="BU21" i="31"/>
  <c r="W22" i="31"/>
  <c r="CC21" i="31"/>
  <c r="Y22" i="31"/>
  <c r="H23" i="31"/>
  <c r="C23" i="31"/>
  <c r="D23" i="31"/>
  <c r="I29" i="31"/>
  <c r="Q29" i="31"/>
  <c r="Q26" i="31" s="1"/>
  <c r="F29" i="31"/>
  <c r="T29" i="31"/>
  <c r="V29" i="31"/>
  <c r="Y29" i="31"/>
  <c r="Z29" i="31"/>
  <c r="AT17" i="31"/>
  <c r="BR17" i="31"/>
  <c r="D19" i="31"/>
  <c r="P19" i="31"/>
  <c r="BC21" i="31"/>
  <c r="G23" i="31"/>
  <c r="S23" i="31"/>
  <c r="M29" i="31"/>
  <c r="S29" i="31"/>
  <c r="W29" i="31"/>
  <c r="C19" i="31"/>
  <c r="AB17" i="31"/>
  <c r="J19" i="31"/>
  <c r="AJ17" i="31"/>
  <c r="N19" i="31"/>
  <c r="AV17" i="31"/>
  <c r="R19" i="31"/>
  <c r="BH17" i="31"/>
  <c r="F19" i="31"/>
  <c r="BL17" i="31"/>
  <c r="V19" i="31"/>
  <c r="BT17" i="31"/>
  <c r="G19" i="31"/>
  <c r="BX17" i="31"/>
  <c r="Z19" i="31"/>
  <c r="CF17" i="31"/>
  <c r="J23" i="31"/>
  <c r="AI21" i="31"/>
  <c r="M23" i="31"/>
  <c r="AQ21" i="31"/>
  <c r="AY21" i="31"/>
  <c r="O23" i="31"/>
  <c r="R23" i="31"/>
  <c r="BG21" i="31"/>
  <c r="U23" i="31"/>
  <c r="BO21" i="31"/>
  <c r="BW21" i="31"/>
  <c r="W23" i="31"/>
  <c r="Z23" i="31"/>
  <c r="CE21" i="31"/>
  <c r="U19" i="31"/>
  <c r="H22" i="31"/>
  <c r="AC21" i="31"/>
  <c r="C22" i="31"/>
  <c r="AK21" i="31"/>
  <c r="K22" i="31"/>
  <c r="L22" i="31"/>
  <c r="D22" i="31"/>
  <c r="AO21" i="31"/>
  <c r="AW21" i="31"/>
  <c r="O22" i="31"/>
  <c r="BI21" i="31"/>
  <c r="S22" i="31"/>
  <c r="X22" i="31"/>
  <c r="BY21" i="31"/>
  <c r="G22" i="31"/>
  <c r="CG21" i="31"/>
  <c r="AA22" i="31"/>
  <c r="E23" i="31"/>
  <c r="P23" i="31"/>
  <c r="F23" i="31"/>
  <c r="C29" i="31"/>
  <c r="H29" i="31"/>
  <c r="J29" i="31"/>
  <c r="D29" i="31"/>
  <c r="N29" i="31"/>
  <c r="E29" i="31"/>
  <c r="P29" i="31"/>
  <c r="R29" i="31"/>
  <c r="U29" i="31"/>
  <c r="G29" i="31"/>
  <c r="X29" i="31"/>
  <c r="H18" i="31"/>
  <c r="AC17" i="31"/>
  <c r="C18" i="31"/>
  <c r="AG17" i="31"/>
  <c r="AG16" i="31" s="1"/>
  <c r="AK17" i="31"/>
  <c r="K18" i="31"/>
  <c r="L18" i="31"/>
  <c r="D18" i="31"/>
  <c r="AO17" i="31"/>
  <c r="AO16" i="31" s="1"/>
  <c r="AS17" i="31"/>
  <c r="AW17" i="31"/>
  <c r="O18" i="31"/>
  <c r="P18" i="31"/>
  <c r="BA17" i="31"/>
  <c r="BE17" i="31"/>
  <c r="BI17" i="31"/>
  <c r="S18" i="31"/>
  <c r="T18" i="31"/>
  <c r="BM17" i="31"/>
  <c r="BM16" i="31" s="1"/>
  <c r="BQ17" i="31"/>
  <c r="BU17" i="31"/>
  <c r="W18" i="31"/>
  <c r="X18" i="31"/>
  <c r="BY17" i="31"/>
  <c r="G18" i="31"/>
  <c r="CC17" i="31"/>
  <c r="CC16" i="31" s="1"/>
  <c r="CG17" i="31"/>
  <c r="CG16" i="31" s="1"/>
  <c r="AA18" i="31"/>
  <c r="E19" i="31"/>
  <c r="I19" i="31"/>
  <c r="Q19" i="31"/>
  <c r="Y19" i="31"/>
  <c r="E20" i="31"/>
  <c r="F20" i="31"/>
  <c r="AU21" i="31"/>
  <c r="CA21" i="31"/>
  <c r="M22" i="31"/>
  <c r="T23" i="31"/>
  <c r="N28" i="31"/>
  <c r="F28" i="31"/>
  <c r="AB21" i="31"/>
  <c r="AF21" i="31"/>
  <c r="AJ21" i="31"/>
  <c r="AN21" i="31"/>
  <c r="AR21" i="31"/>
  <c r="AV21" i="31"/>
  <c r="AZ21" i="31"/>
  <c r="BD21" i="31"/>
  <c r="BH21" i="31"/>
  <c r="BL21" i="31"/>
  <c r="BP21" i="31"/>
  <c r="BT21" i="31"/>
  <c r="BX21" i="31"/>
  <c r="CB21" i="31"/>
  <c r="CF21" i="31"/>
  <c r="E24" i="31"/>
  <c r="D24" i="31"/>
  <c r="F27" i="31"/>
  <c r="H28" i="31"/>
  <c r="C28" i="31"/>
  <c r="K28" i="31"/>
  <c r="L28" i="31"/>
  <c r="D28" i="31"/>
  <c r="O28" i="31"/>
  <c r="P28" i="31"/>
  <c r="S28" i="31"/>
  <c r="T28" i="31"/>
  <c r="W28" i="31"/>
  <c r="X28" i="31"/>
  <c r="G28" i="31"/>
  <c r="AA28" i="31"/>
  <c r="I10" i="30"/>
  <c r="M10" i="30"/>
  <c r="P10" i="30"/>
  <c r="Q10" i="30"/>
  <c r="T10" i="30"/>
  <c r="U10" i="30"/>
  <c r="X10" i="30"/>
  <c r="Y10" i="30"/>
  <c r="Q7" i="36" l="1"/>
  <c r="BI16" i="36"/>
  <c r="I21" i="35"/>
  <c r="AW16" i="35"/>
  <c r="X7" i="35"/>
  <c r="N21" i="35"/>
  <c r="AB16" i="35"/>
  <c r="BU16" i="35"/>
  <c r="AV16" i="35"/>
  <c r="BM16" i="35"/>
  <c r="CI16" i="35"/>
  <c r="BL16" i="35"/>
  <c r="CG16" i="35"/>
  <c r="K21" i="35"/>
  <c r="Q21" i="35"/>
  <c r="K26" i="34"/>
  <c r="AH16" i="34"/>
  <c r="J17" i="34"/>
  <c r="U17" i="34"/>
  <c r="AS6" i="34"/>
  <c r="T26" i="34"/>
  <c r="R17" i="33"/>
  <c r="P7" i="33"/>
  <c r="Y7" i="33"/>
  <c r="P17" i="33"/>
  <c r="D26" i="33"/>
  <c r="V7" i="33"/>
  <c r="J26" i="33"/>
  <c r="H17" i="33"/>
  <c r="L17" i="32"/>
  <c r="CG16" i="32"/>
  <c r="J6" i="32"/>
  <c r="M26" i="32"/>
  <c r="K7" i="31"/>
  <c r="K26" i="31"/>
  <c r="BS16" i="31"/>
  <c r="BI16" i="31"/>
  <c r="N17" i="31"/>
  <c r="AA6" i="31"/>
  <c r="AK16" i="31"/>
  <c r="BQ16" i="31"/>
  <c r="AO16" i="36"/>
  <c r="BC16" i="35"/>
  <c r="BT16" i="35"/>
  <c r="AC16" i="35"/>
  <c r="BF6" i="35"/>
  <c r="AE16" i="35"/>
  <c r="BH16" i="35"/>
  <c r="BH33" i="35" s="1"/>
  <c r="BA16" i="35"/>
  <c r="BB16" i="35"/>
  <c r="AT16" i="34"/>
  <c r="AT33" i="34" s="1"/>
  <c r="BP6" i="33"/>
  <c r="AO16" i="33"/>
  <c r="AO33" i="33" s="1"/>
  <c r="BA16" i="32"/>
  <c r="X17" i="32"/>
  <c r="M6" i="32"/>
  <c r="K6" i="32"/>
  <c r="U26" i="32"/>
  <c r="O26" i="31"/>
  <c r="BU16" i="31"/>
  <c r="AA17" i="31"/>
  <c r="Z7" i="31"/>
  <c r="Z6" i="31" s="1"/>
  <c r="N7" i="31"/>
  <c r="N6" i="31" s="1"/>
  <c r="BU16" i="33"/>
  <c r="G26" i="35"/>
  <c r="BI16" i="35"/>
  <c r="C7" i="35"/>
  <c r="O26" i="36"/>
  <c r="J17" i="36"/>
  <c r="Y7" i="36"/>
  <c r="AY16" i="36"/>
  <c r="AY33" i="36" s="1"/>
  <c r="AM16" i="36"/>
  <c r="AM33" i="36" s="1"/>
  <c r="BV16" i="35"/>
  <c r="BV33" i="35" s="1"/>
  <c r="S7" i="34"/>
  <c r="S6" i="34" s="1"/>
  <c r="R7" i="34"/>
  <c r="BY16" i="32"/>
  <c r="I26" i="32"/>
  <c r="Z7" i="34"/>
  <c r="Z6" i="34" s="1"/>
  <c r="X17" i="33"/>
  <c r="BC16" i="33"/>
  <c r="U17" i="33"/>
  <c r="CC16" i="32"/>
  <c r="CC33" i="32" s="1"/>
  <c r="AT16" i="32"/>
  <c r="BR16" i="32"/>
  <c r="BR33" i="32" s="1"/>
  <c r="AJ16" i="32"/>
  <c r="AR16" i="32"/>
  <c r="BH16" i="32"/>
  <c r="BX16" i="32"/>
  <c r="BX33" i="32" s="1"/>
  <c r="AC16" i="32"/>
  <c r="AF16" i="32"/>
  <c r="BT16" i="32"/>
  <c r="BT33" i="32" s="1"/>
  <c r="AP16" i="32"/>
  <c r="BN16" i="32"/>
  <c r="BL16" i="32"/>
  <c r="BL33" i="32" s="1"/>
  <c r="AB16" i="32"/>
  <c r="AB33" i="32" s="1"/>
  <c r="AX16" i="32"/>
  <c r="CD16" i="32"/>
  <c r="CD33" i="32" s="1"/>
  <c r="AH16" i="32"/>
  <c r="AH33" i="32" s="1"/>
  <c r="X7" i="33"/>
  <c r="BQ16" i="32"/>
  <c r="AS16" i="32"/>
  <c r="AS33" i="32" s="1"/>
  <c r="BJ16" i="31"/>
  <c r="O17" i="32"/>
  <c r="BU16" i="32"/>
  <c r="BI16" i="32"/>
  <c r="AW16" i="32"/>
  <c r="AK16" i="32"/>
  <c r="AO16" i="32"/>
  <c r="BM16" i="32"/>
  <c r="AD16" i="32"/>
  <c r="BE16" i="32"/>
  <c r="BE33" i="32" s="1"/>
  <c r="AL16" i="32"/>
  <c r="AL33" i="32" s="1"/>
  <c r="BB16" i="32"/>
  <c r="BJ16" i="32"/>
  <c r="BZ16" i="32"/>
  <c r="BZ33" i="32" s="1"/>
  <c r="CH16" i="32"/>
  <c r="CH33" i="32" s="1"/>
  <c r="AZ16" i="32"/>
  <c r="BP16" i="32"/>
  <c r="CF16" i="32"/>
  <c r="AG16" i="32"/>
  <c r="AG33" i="32" s="1"/>
  <c r="BD16" i="32"/>
  <c r="BD33" i="32" s="1"/>
  <c r="BF16" i="32"/>
  <c r="BF33" i="32" s="1"/>
  <c r="BV16" i="32"/>
  <c r="BV33" i="32" s="1"/>
  <c r="AV16" i="32"/>
  <c r="CB16" i="32"/>
  <c r="R7" i="33"/>
  <c r="F21" i="33"/>
  <c r="K17" i="34"/>
  <c r="CD16" i="34"/>
  <c r="AJ16" i="35"/>
  <c r="CH16" i="35"/>
  <c r="CC16" i="35"/>
  <c r="AL16" i="36"/>
  <c r="U7" i="34"/>
  <c r="AE16" i="33"/>
  <c r="O17" i="33"/>
  <c r="F26" i="32"/>
  <c r="AG6" i="34"/>
  <c r="AW16" i="34"/>
  <c r="AW33" i="34" s="1"/>
  <c r="CB16" i="35"/>
  <c r="BD16" i="35"/>
  <c r="S17" i="36"/>
  <c r="L17" i="36"/>
  <c r="BZ6" i="36"/>
  <c r="AE16" i="36"/>
  <c r="BR16" i="35"/>
  <c r="K26" i="33"/>
  <c r="N7" i="34"/>
  <c r="N6" i="34" s="1"/>
  <c r="BW6" i="33"/>
  <c r="AX16" i="34"/>
  <c r="AX33" i="34" s="1"/>
  <c r="Z26" i="35"/>
  <c r="CF16" i="35"/>
  <c r="CF33" i="35" s="1"/>
  <c r="E7" i="36"/>
  <c r="E6" i="36" s="1"/>
  <c r="BK16" i="36"/>
  <c r="W21" i="33"/>
  <c r="T7" i="33"/>
  <c r="K7" i="33"/>
  <c r="BW16" i="33"/>
  <c r="BW33" i="33" s="1"/>
  <c r="BY16" i="31"/>
  <c r="BB16" i="34"/>
  <c r="BB33" i="34" s="1"/>
  <c r="CB16" i="36"/>
  <c r="BF16" i="34"/>
  <c r="BX16" i="34"/>
  <c r="AM16" i="33"/>
  <c r="AM33" i="33" s="1"/>
  <c r="BZ16" i="34"/>
  <c r="BZ33" i="34" s="1"/>
  <c r="BD16" i="36"/>
  <c r="BN16" i="35"/>
  <c r="AL16" i="35"/>
  <c r="CH6" i="33"/>
  <c r="AL16" i="31"/>
  <c r="O7" i="34"/>
  <c r="W26" i="32"/>
  <c r="BE16" i="36"/>
  <c r="J7" i="34"/>
  <c r="J6" i="34" s="1"/>
  <c r="Y26" i="32"/>
  <c r="CA16" i="32"/>
  <c r="CA33" i="32" s="1"/>
  <c r="CG16" i="34"/>
  <c r="BX16" i="35"/>
  <c r="BX33" i="35" s="1"/>
  <c r="CE16" i="36"/>
  <c r="BF16" i="35"/>
  <c r="BF33" i="35" s="1"/>
  <c r="AY16" i="35"/>
  <c r="AY33" i="35" s="1"/>
  <c r="AW16" i="31"/>
  <c r="AJ16" i="31"/>
  <c r="V7" i="31"/>
  <c r="V6" i="31" s="1"/>
  <c r="BB16" i="31"/>
  <c r="AA26" i="34"/>
  <c r="Z17" i="34"/>
  <c r="AC16" i="34"/>
  <c r="BN16" i="34"/>
  <c r="BP16" i="35"/>
  <c r="AZ16" i="35"/>
  <c r="AR16" i="35"/>
  <c r="AF16" i="35"/>
  <c r="M21" i="36"/>
  <c r="BY16" i="36"/>
  <c r="BP16" i="36"/>
  <c r="BH16" i="36"/>
  <c r="AF16" i="36"/>
  <c r="BO16" i="36"/>
  <c r="BC16" i="36"/>
  <c r="AU16" i="36"/>
  <c r="AX16" i="35"/>
  <c r="AH16" i="36"/>
  <c r="AP16" i="35"/>
  <c r="AP33" i="35" s="1"/>
  <c r="N26" i="33"/>
  <c r="AT16" i="36"/>
  <c r="BN16" i="36"/>
  <c r="BN33" i="36" s="1"/>
  <c r="CD16" i="36"/>
  <c r="CD33" i="36" s="1"/>
  <c r="BK16" i="33"/>
  <c r="V17" i="33"/>
  <c r="BS16" i="32"/>
  <c r="BS33" i="32" s="1"/>
  <c r="BK16" i="35"/>
  <c r="BK33" i="35" s="1"/>
  <c r="AS16" i="36"/>
  <c r="AS16" i="35"/>
  <c r="AS33" i="35" s="1"/>
  <c r="AM16" i="35"/>
  <c r="BG16" i="35"/>
  <c r="BG33" i="35" s="1"/>
  <c r="AD16" i="36"/>
  <c r="BO16" i="32"/>
  <c r="BO33" i="32" s="1"/>
  <c r="AS16" i="31"/>
  <c r="AS33" i="31" s="1"/>
  <c r="R26" i="31"/>
  <c r="AN6" i="31"/>
  <c r="R6" i="32"/>
  <c r="BE16" i="33"/>
  <c r="BR16" i="34"/>
  <c r="N17" i="34"/>
  <c r="AZ16" i="34"/>
  <c r="AN16" i="34"/>
  <c r="F21" i="34"/>
  <c r="CA16" i="35"/>
  <c r="BO16" i="35"/>
  <c r="BO33" i="35" s="1"/>
  <c r="AI16" i="35"/>
  <c r="AK16" i="36"/>
  <c r="BT16" i="36"/>
  <c r="AJ16" i="36"/>
  <c r="BW16" i="36"/>
  <c r="AI16" i="36"/>
  <c r="R21" i="36"/>
  <c r="K21" i="36"/>
  <c r="AR16" i="34"/>
  <c r="CF16" i="34"/>
  <c r="AX16" i="36"/>
  <c r="BR16" i="36"/>
  <c r="CH16" i="36"/>
  <c r="Q7" i="34"/>
  <c r="Q6" i="34" s="1"/>
  <c r="BF16" i="33"/>
  <c r="CD16" i="31"/>
  <c r="AQ16" i="33"/>
  <c r="N17" i="33"/>
  <c r="BY16" i="34"/>
  <c r="AT16" i="35"/>
  <c r="AT33" i="35" s="1"/>
  <c r="AI16" i="31"/>
  <c r="AB16" i="34"/>
  <c r="AB33" i="34" s="1"/>
  <c r="BW16" i="31"/>
  <c r="BW33" i="31" s="1"/>
  <c r="BQ16" i="36"/>
  <c r="BZ16" i="35"/>
  <c r="BZ33" i="35" s="1"/>
  <c r="CC16" i="36"/>
  <c r="CC33" i="36" s="1"/>
  <c r="AL16" i="33"/>
  <c r="BG16" i="33"/>
  <c r="BQ16" i="35"/>
  <c r="AG16" i="35"/>
  <c r="AS16" i="33"/>
  <c r="CE16" i="35"/>
  <c r="CE33" i="35" s="1"/>
  <c r="BX16" i="36"/>
  <c r="AV16" i="36"/>
  <c r="BJ16" i="36"/>
  <c r="BJ33" i="36" s="1"/>
  <c r="CE16" i="32"/>
  <c r="BA16" i="31"/>
  <c r="AT16" i="31"/>
  <c r="L26" i="34"/>
  <c r="X10" i="33"/>
  <c r="AK16" i="34"/>
  <c r="BU16" i="34"/>
  <c r="BU33" i="34" s="1"/>
  <c r="AQ16" i="35"/>
  <c r="J26" i="36"/>
  <c r="J16" i="36" s="1"/>
  <c r="K26" i="36"/>
  <c r="CG16" i="36"/>
  <c r="CF16" i="36"/>
  <c r="BL16" i="36"/>
  <c r="AZ16" i="36"/>
  <c r="AR16" i="36"/>
  <c r="AB16" i="36"/>
  <c r="CA16" i="36"/>
  <c r="BS16" i="36"/>
  <c r="BG16" i="36"/>
  <c r="AH16" i="35"/>
  <c r="AH33" i="35" s="1"/>
  <c r="CD16" i="35"/>
  <c r="R26" i="33"/>
  <c r="BZ16" i="36"/>
  <c r="M17" i="33"/>
  <c r="BO16" i="33"/>
  <c r="T17" i="33"/>
  <c r="BJ16" i="35"/>
  <c r="BJ33" i="35" s="1"/>
  <c r="BK16" i="32"/>
  <c r="BK33" i="32" s="1"/>
  <c r="N7" i="36"/>
  <c r="AN16" i="32"/>
  <c r="AN33" i="32" s="1"/>
  <c r="AN16" i="33"/>
  <c r="AN16" i="35"/>
  <c r="BE16" i="35"/>
  <c r="BE33" i="35" s="1"/>
  <c r="BF16" i="36"/>
  <c r="CB16" i="31"/>
  <c r="N7" i="33"/>
  <c r="AV16" i="34"/>
  <c r="J17" i="33"/>
  <c r="BX16" i="33"/>
  <c r="AV16" i="33"/>
  <c r="AV33" i="33" s="1"/>
  <c r="AG16" i="34"/>
  <c r="CC16" i="34"/>
  <c r="AQ16" i="31"/>
  <c r="AX16" i="33"/>
  <c r="CA16" i="31"/>
  <c r="BZ16" i="33"/>
  <c r="BS16" i="33"/>
  <c r="BI16" i="33"/>
  <c r="AJ16" i="33"/>
  <c r="AJ33" i="33" s="1"/>
  <c r="BL16" i="31"/>
  <c r="AB16" i="31"/>
  <c r="M17" i="31"/>
  <c r="P7" i="31"/>
  <c r="P6" i="31" s="1"/>
  <c r="BD16" i="34"/>
  <c r="BD33" i="34" s="1"/>
  <c r="BR16" i="33"/>
  <c r="AP16" i="33"/>
  <c r="AP33" i="33" s="1"/>
  <c r="AZ16" i="31"/>
  <c r="CI16" i="33"/>
  <c r="AO16" i="34"/>
  <c r="AO33" i="34" s="1"/>
  <c r="AU16" i="31"/>
  <c r="CI16" i="31"/>
  <c r="CI33" i="31" s="1"/>
  <c r="CE16" i="33"/>
  <c r="CE33" i="33" s="1"/>
  <c r="AG16" i="33"/>
  <c r="AG33" i="33" s="1"/>
  <c r="BQ16" i="33"/>
  <c r="BQ33" i="33" s="1"/>
  <c r="AH16" i="31"/>
  <c r="AR6" i="33"/>
  <c r="AE6" i="33"/>
  <c r="AP16" i="34"/>
  <c r="BH16" i="34"/>
  <c r="BH16" i="33"/>
  <c r="BD16" i="31"/>
  <c r="AX16" i="31"/>
  <c r="CF16" i="33"/>
  <c r="CF33" i="33" s="1"/>
  <c r="AS16" i="34"/>
  <c r="AS33" i="34" s="1"/>
  <c r="BC16" i="31"/>
  <c r="BC33" i="31" s="1"/>
  <c r="AM16" i="31"/>
  <c r="AM33" i="31" s="1"/>
  <c r="CH16" i="33"/>
  <c r="AW16" i="33"/>
  <c r="AW33" i="33" s="1"/>
  <c r="CG16" i="33"/>
  <c r="BE16" i="31"/>
  <c r="BE33" i="31" s="1"/>
  <c r="CF16" i="31"/>
  <c r="BH16" i="31"/>
  <c r="BR16" i="31"/>
  <c r="AR16" i="31"/>
  <c r="F7" i="34"/>
  <c r="F6" i="34" s="1"/>
  <c r="BI16" i="34"/>
  <c r="BI33" i="34" s="1"/>
  <c r="BB16" i="33"/>
  <c r="BP16" i="33"/>
  <c r="BA16" i="34"/>
  <c r="AL16" i="34"/>
  <c r="AL33" i="34" s="1"/>
  <c r="BN16" i="33"/>
  <c r="BV16" i="34"/>
  <c r="BV33" i="34" s="1"/>
  <c r="AY16" i="31"/>
  <c r="AY33" i="31" s="1"/>
  <c r="CB16" i="33"/>
  <c r="BM16" i="33"/>
  <c r="BM33" i="33" s="1"/>
  <c r="AC16" i="31"/>
  <c r="F7" i="31"/>
  <c r="F6" i="31" s="1"/>
  <c r="AD16" i="31"/>
  <c r="C17" i="33"/>
  <c r="P17" i="34"/>
  <c r="BP16" i="34"/>
  <c r="AR16" i="33"/>
  <c r="AF16" i="31"/>
  <c r="BF16" i="31"/>
  <c r="BF33" i="31" s="1"/>
  <c r="BJ16" i="33"/>
  <c r="BJ33" i="33" s="1"/>
  <c r="BE16" i="34"/>
  <c r="BD16" i="33"/>
  <c r="BG16" i="31"/>
  <c r="BG33" i="31" s="1"/>
  <c r="BO16" i="31"/>
  <c r="CC16" i="33"/>
  <c r="BT16" i="33"/>
  <c r="BX16" i="31"/>
  <c r="AV16" i="31"/>
  <c r="BV16" i="31"/>
  <c r="AB16" i="33"/>
  <c r="AB33" i="33" s="1"/>
  <c r="I7" i="34"/>
  <c r="BL16" i="34"/>
  <c r="AF16" i="34"/>
  <c r="AF33" i="34" s="1"/>
  <c r="BT16" i="34"/>
  <c r="BV16" i="33"/>
  <c r="BP16" i="31"/>
  <c r="BP33" i="31" s="1"/>
  <c r="BN16" i="31"/>
  <c r="AY16" i="33"/>
  <c r="AZ16" i="33"/>
  <c r="BM16" i="34"/>
  <c r="AP16" i="31"/>
  <c r="BJ16" i="34"/>
  <c r="BJ33" i="34" s="1"/>
  <c r="AH16" i="33"/>
  <c r="BK16" i="31"/>
  <c r="CE16" i="31"/>
  <c r="CE33" i="31" s="1"/>
  <c r="AD16" i="33"/>
  <c r="AI16" i="33"/>
  <c r="AI33" i="33" s="1"/>
  <c r="BA16" i="33"/>
  <c r="BY16" i="33"/>
  <c r="BT16" i="31"/>
  <c r="I7" i="33"/>
  <c r="AD16" i="34"/>
  <c r="AD33" i="34" s="1"/>
  <c r="AJ16" i="34"/>
  <c r="CB16" i="34"/>
  <c r="CB33" i="34" s="1"/>
  <c r="AN16" i="31"/>
  <c r="CA16" i="33"/>
  <c r="AT16" i="33"/>
  <c r="W17" i="33"/>
  <c r="BQ16" i="34"/>
  <c r="AE16" i="31"/>
  <c r="AE33" i="31" s="1"/>
  <c r="CD16" i="33"/>
  <c r="CH16" i="34"/>
  <c r="CH33" i="34" s="1"/>
  <c r="AU16" i="33"/>
  <c r="AU33" i="33" s="1"/>
  <c r="AF16" i="33"/>
  <c r="AC16" i="33"/>
  <c r="AC33" i="33" s="1"/>
  <c r="AK16" i="33"/>
  <c r="M21" i="35"/>
  <c r="BR6" i="35"/>
  <c r="J26" i="35"/>
  <c r="Z21" i="35"/>
  <c r="F26" i="35"/>
  <c r="Y17" i="36"/>
  <c r="S21" i="35"/>
  <c r="S17" i="33"/>
  <c r="S17" i="32"/>
  <c r="Z17" i="33"/>
  <c r="L17" i="33"/>
  <c r="P17" i="32"/>
  <c r="Z21" i="34"/>
  <c r="U26" i="35"/>
  <c r="P7" i="35"/>
  <c r="V7" i="34"/>
  <c r="V6" i="34" s="1"/>
  <c r="W17" i="32"/>
  <c r="H6" i="32"/>
  <c r="Q26" i="35"/>
  <c r="Q17" i="33"/>
  <c r="H17" i="32"/>
  <c r="W21" i="32"/>
  <c r="W26" i="36"/>
  <c r="H7" i="35"/>
  <c r="H6" i="35" s="1"/>
  <c r="F17" i="32"/>
  <c r="H21" i="35"/>
  <c r="S17" i="35"/>
  <c r="O6" i="32"/>
  <c r="W6" i="32"/>
  <c r="Q6" i="32"/>
  <c r="O26" i="32"/>
  <c r="N6" i="32"/>
  <c r="N26" i="32"/>
  <c r="I6" i="32"/>
  <c r="D17" i="32"/>
  <c r="X21" i="35"/>
  <c r="S21" i="33"/>
  <c r="V21" i="31"/>
  <c r="S21" i="36"/>
  <c r="BZ6" i="33"/>
  <c r="E17" i="33"/>
  <c r="K7" i="35"/>
  <c r="R6" i="34"/>
  <c r="CC6" i="34"/>
  <c r="S7" i="33"/>
  <c r="S6" i="33" s="1"/>
  <c r="H17" i="34"/>
  <c r="Z21" i="33"/>
  <c r="AZ6" i="34"/>
  <c r="AA17" i="34"/>
  <c r="R21" i="34"/>
  <c r="AA7" i="34"/>
  <c r="AA6" i="34" s="1"/>
  <c r="S17" i="31"/>
  <c r="W7" i="33"/>
  <c r="L17" i="34"/>
  <c r="S17" i="34"/>
  <c r="U21" i="34"/>
  <c r="R10" i="33"/>
  <c r="BF6" i="33"/>
  <c r="CB6" i="33"/>
  <c r="E21" i="35"/>
  <c r="O17" i="35"/>
  <c r="N21" i="36"/>
  <c r="Y17" i="31"/>
  <c r="W17" i="31"/>
  <c r="L21" i="31"/>
  <c r="S7" i="31"/>
  <c r="S6" i="31" s="1"/>
  <c r="J7" i="31"/>
  <c r="J6" i="31" s="1"/>
  <c r="P26" i="32"/>
  <c r="N26" i="34"/>
  <c r="AF6" i="33"/>
  <c r="M7" i="33"/>
  <c r="Z7" i="33"/>
  <c r="Z6" i="33" s="1"/>
  <c r="P6" i="33"/>
  <c r="M17" i="34"/>
  <c r="G21" i="35"/>
  <c r="C26" i="35"/>
  <c r="AA7" i="35"/>
  <c r="O26" i="33"/>
  <c r="O21" i="33"/>
  <c r="R26" i="32"/>
  <c r="K17" i="31"/>
  <c r="M26" i="31"/>
  <c r="Q21" i="31"/>
  <c r="H17" i="31"/>
  <c r="R21" i="31"/>
  <c r="V17" i="31"/>
  <c r="L6" i="32"/>
  <c r="C7" i="34"/>
  <c r="C6" i="34" s="1"/>
  <c r="U6" i="34"/>
  <c r="R17" i="34"/>
  <c r="V17" i="34"/>
  <c r="W17" i="34"/>
  <c r="K26" i="35"/>
  <c r="U21" i="36"/>
  <c r="O17" i="36"/>
  <c r="O16" i="36" s="1"/>
  <c r="R7" i="36"/>
  <c r="I7" i="36"/>
  <c r="CI33" i="35"/>
  <c r="W7" i="35"/>
  <c r="K7" i="34"/>
  <c r="V26" i="31"/>
  <c r="E6" i="32"/>
  <c r="Y26" i="31"/>
  <c r="T7" i="31"/>
  <c r="G26" i="32"/>
  <c r="J21" i="33"/>
  <c r="O17" i="34"/>
  <c r="X17" i="34"/>
  <c r="N21" i="34"/>
  <c r="W17" i="35"/>
  <c r="T17" i="35"/>
  <c r="V21" i="35"/>
  <c r="L26" i="36"/>
  <c r="I21" i="34"/>
  <c r="Y21" i="34"/>
  <c r="O21" i="31"/>
  <c r="G17" i="34"/>
  <c r="V26" i="35"/>
  <c r="Y26" i="33"/>
  <c r="Y17" i="33"/>
  <c r="X21" i="31"/>
  <c r="F17" i="34"/>
  <c r="T21" i="36"/>
  <c r="W7" i="36"/>
  <c r="W6" i="36" s="1"/>
  <c r="L7" i="36"/>
  <c r="L6" i="36" s="1"/>
  <c r="BW33" i="35"/>
  <c r="J26" i="34"/>
  <c r="J16" i="34" s="1"/>
  <c r="M21" i="34"/>
  <c r="X21" i="34"/>
  <c r="AH33" i="34"/>
  <c r="K6" i="33"/>
  <c r="CI33" i="32"/>
  <c r="K6" i="31"/>
  <c r="N21" i="31"/>
  <c r="L26" i="32"/>
  <c r="K26" i="32"/>
  <c r="J26" i="32"/>
  <c r="H6" i="33"/>
  <c r="AL6" i="33"/>
  <c r="D21" i="33"/>
  <c r="BQ6" i="34"/>
  <c r="E7" i="34"/>
  <c r="E6" i="34" s="1"/>
  <c r="CA33" i="34"/>
  <c r="C21" i="35"/>
  <c r="X17" i="35"/>
  <c r="G7" i="36"/>
  <c r="O7" i="36"/>
  <c r="O6" i="36" s="1"/>
  <c r="H7" i="36"/>
  <c r="H6" i="36" s="1"/>
  <c r="AO6" i="36"/>
  <c r="R21" i="35"/>
  <c r="V26" i="33"/>
  <c r="K21" i="33"/>
  <c r="E21" i="33"/>
  <c r="U21" i="33"/>
  <c r="AA21" i="33"/>
  <c r="AA26" i="31"/>
  <c r="E26" i="31"/>
  <c r="Z21" i="31"/>
  <c r="L10" i="31"/>
  <c r="BL6" i="31"/>
  <c r="E26" i="32"/>
  <c r="Z26" i="32"/>
  <c r="T26" i="33"/>
  <c r="I10" i="33"/>
  <c r="I6" i="34"/>
  <c r="M6" i="34"/>
  <c r="AM33" i="34"/>
  <c r="BB33" i="35"/>
  <c r="P17" i="35"/>
  <c r="Z26" i="36"/>
  <c r="P17" i="36"/>
  <c r="D17" i="36"/>
  <c r="C17" i="36"/>
  <c r="V17" i="36"/>
  <c r="Z7" i="36"/>
  <c r="AA21" i="35"/>
  <c r="T21" i="34"/>
  <c r="Q26" i="32"/>
  <c r="V26" i="32"/>
  <c r="S26" i="32"/>
  <c r="F26" i="33"/>
  <c r="D7" i="33"/>
  <c r="Y6" i="34"/>
  <c r="V21" i="34"/>
  <c r="W26" i="35"/>
  <c r="S26" i="35"/>
  <c r="O26" i="35"/>
  <c r="L17" i="35"/>
  <c r="P21" i="36"/>
  <c r="C21" i="36"/>
  <c r="AA26" i="36"/>
  <c r="Z26" i="33"/>
  <c r="O7" i="33"/>
  <c r="O6" i="33" s="1"/>
  <c r="K6" i="34"/>
  <c r="M7" i="36"/>
  <c r="L21" i="33"/>
  <c r="BL6" i="34"/>
  <c r="E21" i="34"/>
  <c r="H21" i="34"/>
  <c r="H7" i="34"/>
  <c r="H6" i="34" s="1"/>
  <c r="V21" i="36"/>
  <c r="Q21" i="34"/>
  <c r="D17" i="34"/>
  <c r="U21" i="31"/>
  <c r="H21" i="33"/>
  <c r="K17" i="33"/>
  <c r="AD6" i="33"/>
  <c r="F26" i="34"/>
  <c r="P26" i="34"/>
  <c r="G21" i="33"/>
  <c r="T17" i="34"/>
  <c r="AH33" i="36"/>
  <c r="N26" i="35"/>
  <c r="I26" i="33"/>
  <c r="I21" i="33"/>
  <c r="Y21" i="33"/>
  <c r="C7" i="33"/>
  <c r="D17" i="33"/>
  <c r="CD33" i="34"/>
  <c r="AQ33" i="32"/>
  <c r="BN33" i="32"/>
  <c r="CF33" i="34"/>
  <c r="BG33" i="33"/>
  <c r="BP33" i="34"/>
  <c r="P21" i="33"/>
  <c r="AI33" i="34"/>
  <c r="BW33" i="36"/>
  <c r="I26" i="31"/>
  <c r="BV6" i="31"/>
  <c r="AD33" i="31"/>
  <c r="AI33" i="32"/>
  <c r="AZ6" i="33"/>
  <c r="R6" i="33"/>
  <c r="AH33" i="33"/>
  <c r="R21" i="33"/>
  <c r="AE33" i="34"/>
  <c r="AX33" i="35"/>
  <c r="D21" i="35"/>
  <c r="Y26" i="35"/>
  <c r="V26" i="36"/>
  <c r="N26" i="36"/>
  <c r="P26" i="36"/>
  <c r="G17" i="36"/>
  <c r="U17" i="36"/>
  <c r="X7" i="36"/>
  <c r="X6" i="36" s="1"/>
  <c r="K7" i="36"/>
  <c r="K6" i="36" s="1"/>
  <c r="L7" i="35"/>
  <c r="CD6" i="35"/>
  <c r="U7" i="36"/>
  <c r="CI33" i="36"/>
  <c r="V7" i="36"/>
  <c r="S26" i="33"/>
  <c r="F17" i="33"/>
  <c r="CC33" i="31"/>
  <c r="BS33" i="34"/>
  <c r="AG33" i="36"/>
  <c r="G7" i="34"/>
  <c r="G6" i="34" s="1"/>
  <c r="AU33" i="34"/>
  <c r="BC33" i="34"/>
  <c r="L26" i="31"/>
  <c r="F26" i="31"/>
  <c r="I17" i="31"/>
  <c r="O17" i="31"/>
  <c r="O16" i="31" s="1"/>
  <c r="D17" i="31"/>
  <c r="S21" i="31"/>
  <c r="Z17" i="31"/>
  <c r="R17" i="31"/>
  <c r="J17" i="31"/>
  <c r="Z26" i="31"/>
  <c r="L7" i="31"/>
  <c r="H7" i="31"/>
  <c r="Y7" i="31"/>
  <c r="Y6" i="31" s="1"/>
  <c r="M7" i="31"/>
  <c r="M6" i="31" s="1"/>
  <c r="AF6" i="31"/>
  <c r="AZ6" i="31"/>
  <c r="H26" i="32"/>
  <c r="T6" i="32"/>
  <c r="BC33" i="32"/>
  <c r="AE33" i="32"/>
  <c r="BG33" i="32"/>
  <c r="BO33" i="33"/>
  <c r="BO33" i="34"/>
  <c r="AA6" i="33"/>
  <c r="E7" i="33"/>
  <c r="E6" i="33" s="1"/>
  <c r="BH33" i="33"/>
  <c r="N21" i="33"/>
  <c r="BX6" i="34"/>
  <c r="X7" i="34"/>
  <c r="X6" i="34" s="1"/>
  <c r="L7" i="34"/>
  <c r="L6" i="34" s="1"/>
  <c r="CE33" i="34"/>
  <c r="AY33" i="34"/>
  <c r="X26" i="35"/>
  <c r="D26" i="35"/>
  <c r="R26" i="35"/>
  <c r="I26" i="35"/>
  <c r="H17" i="35"/>
  <c r="E21" i="36"/>
  <c r="Y21" i="36"/>
  <c r="T26" i="36"/>
  <c r="K17" i="36"/>
  <c r="J7" i="36"/>
  <c r="AL33" i="36"/>
  <c r="Q26" i="33"/>
  <c r="W26" i="33"/>
  <c r="Q21" i="33"/>
  <c r="X21" i="33"/>
  <c r="AY33" i="32"/>
  <c r="AD33" i="35"/>
  <c r="U26" i="31"/>
  <c r="K21" i="31"/>
  <c r="U7" i="31"/>
  <c r="U6" i="31" s="1"/>
  <c r="AA26" i="32"/>
  <c r="BC33" i="33"/>
  <c r="N26" i="31"/>
  <c r="L17" i="31"/>
  <c r="Y21" i="31"/>
  <c r="I7" i="31"/>
  <c r="I6" i="31" s="1"/>
  <c r="Q17" i="31"/>
  <c r="Q16" i="31" s="1"/>
  <c r="J21" i="31"/>
  <c r="AX33" i="32"/>
  <c r="AM33" i="32"/>
  <c r="AU33" i="32"/>
  <c r="BG33" i="34"/>
  <c r="BX6" i="33"/>
  <c r="J6" i="33"/>
  <c r="W10" i="33"/>
  <c r="N10" i="33"/>
  <c r="N6" i="33" s="1"/>
  <c r="T21" i="33"/>
  <c r="BT6" i="34"/>
  <c r="AN6" i="34"/>
  <c r="P7" i="34"/>
  <c r="P6" i="34" s="1"/>
  <c r="AQ33" i="34"/>
  <c r="C17" i="34"/>
  <c r="D21" i="34"/>
  <c r="CI33" i="34"/>
  <c r="O21" i="34"/>
  <c r="C21" i="34"/>
  <c r="L21" i="34"/>
  <c r="BK33" i="34"/>
  <c r="H26" i="35"/>
  <c r="P21" i="35"/>
  <c r="F21" i="35"/>
  <c r="M26" i="35"/>
  <c r="AG33" i="35"/>
  <c r="AA17" i="35"/>
  <c r="R26" i="36"/>
  <c r="AA21" i="36"/>
  <c r="L21" i="36"/>
  <c r="Q21" i="36"/>
  <c r="I17" i="36"/>
  <c r="X26" i="36"/>
  <c r="S26" i="36"/>
  <c r="H26" i="36"/>
  <c r="R17" i="36"/>
  <c r="F7" i="36"/>
  <c r="F6" i="36" s="1"/>
  <c r="AN33" i="35"/>
  <c r="I21" i="36"/>
  <c r="M21" i="33"/>
  <c r="T7" i="34"/>
  <c r="T6" i="34" s="1"/>
  <c r="G17" i="33"/>
  <c r="I17" i="33"/>
  <c r="AA17" i="33"/>
  <c r="D26" i="36"/>
  <c r="BB33" i="36"/>
  <c r="F21" i="36"/>
  <c r="CH33" i="36"/>
  <c r="BR33" i="36"/>
  <c r="BF33" i="36"/>
  <c r="BV33" i="36"/>
  <c r="AP33" i="36"/>
  <c r="Q17" i="36"/>
  <c r="X17" i="36"/>
  <c r="N17" i="36"/>
  <c r="W17" i="36"/>
  <c r="E17" i="36"/>
  <c r="G6" i="36"/>
  <c r="T7" i="36"/>
  <c r="T6" i="36" s="1"/>
  <c r="P7" i="36"/>
  <c r="AA7" i="36"/>
  <c r="AA6" i="36" s="1"/>
  <c r="D7" i="36"/>
  <c r="D6" i="36" s="1"/>
  <c r="C7" i="36"/>
  <c r="L26" i="35"/>
  <c r="E26" i="35"/>
  <c r="L21" i="35"/>
  <c r="U17" i="35"/>
  <c r="E17" i="35"/>
  <c r="M17" i="35"/>
  <c r="BL33" i="35"/>
  <c r="AV33" i="35"/>
  <c r="U26" i="36"/>
  <c r="N10" i="36"/>
  <c r="AU6" i="36"/>
  <c r="Y10" i="36"/>
  <c r="CA6" i="36"/>
  <c r="U10" i="36"/>
  <c r="U6" i="36" s="1"/>
  <c r="BO6" i="36"/>
  <c r="M10" i="36"/>
  <c r="AQ6" i="36"/>
  <c r="G21" i="36"/>
  <c r="H21" i="36"/>
  <c r="Z21" i="36"/>
  <c r="Y26" i="36"/>
  <c r="E26" i="36"/>
  <c r="I26" i="36"/>
  <c r="T17" i="36"/>
  <c r="P6" i="36"/>
  <c r="I10" i="36"/>
  <c r="AE6" i="36"/>
  <c r="BM33" i="36"/>
  <c r="AN33" i="36"/>
  <c r="V10" i="36"/>
  <c r="BS6" i="36"/>
  <c r="J10" i="36"/>
  <c r="AI6" i="36"/>
  <c r="D21" i="36"/>
  <c r="F26" i="36"/>
  <c r="M26" i="36"/>
  <c r="AA17" i="36"/>
  <c r="H17" i="36"/>
  <c r="Z17" i="36"/>
  <c r="R10" i="36"/>
  <c r="R6" i="36" s="1"/>
  <c r="BG6" i="36"/>
  <c r="X21" i="36"/>
  <c r="G26" i="36"/>
  <c r="Q26" i="36"/>
  <c r="C26" i="36"/>
  <c r="F17" i="36"/>
  <c r="M17" i="36"/>
  <c r="Z10" i="36"/>
  <c r="CE6" i="36"/>
  <c r="Q10" i="36"/>
  <c r="Q6" i="36" s="1"/>
  <c r="BC6" i="36"/>
  <c r="S7" i="36"/>
  <c r="S6" i="36" s="1"/>
  <c r="C6" i="36"/>
  <c r="T10" i="35"/>
  <c r="T6" i="35" s="1"/>
  <c r="BM6" i="35"/>
  <c r="T26" i="35"/>
  <c r="P26" i="35"/>
  <c r="Z17" i="35"/>
  <c r="R17" i="35"/>
  <c r="F17" i="35"/>
  <c r="F16" i="35" s="1"/>
  <c r="C17" i="35"/>
  <c r="AQ33" i="35"/>
  <c r="Z7" i="35"/>
  <c r="Z6" i="35" s="1"/>
  <c r="U7" i="35"/>
  <c r="U6" i="35" s="1"/>
  <c r="R7" i="35"/>
  <c r="R6" i="35" s="1"/>
  <c r="E7" i="35"/>
  <c r="E6" i="35" s="1"/>
  <c r="M7" i="35"/>
  <c r="M6" i="35" s="1"/>
  <c r="I7" i="35"/>
  <c r="I6" i="35" s="1"/>
  <c r="W10" i="35"/>
  <c r="W6" i="35" s="1"/>
  <c r="BU6" i="35"/>
  <c r="K10" i="35"/>
  <c r="AK6" i="35"/>
  <c r="I17" i="35"/>
  <c r="Q17" i="35"/>
  <c r="Q16" i="35" s="1"/>
  <c r="C6" i="35"/>
  <c r="K17" i="35"/>
  <c r="O10" i="35"/>
  <c r="O6" i="35" s="1"/>
  <c r="AW6" i="35"/>
  <c r="G7" i="35"/>
  <c r="G6" i="35" s="1"/>
  <c r="AZ33" i="35"/>
  <c r="AF33" i="35"/>
  <c r="P10" i="35"/>
  <c r="BA6" i="35"/>
  <c r="D17" i="35"/>
  <c r="AA26" i="35"/>
  <c r="T21" i="35"/>
  <c r="V17" i="35"/>
  <c r="N17" i="35"/>
  <c r="N16" i="35" s="1"/>
  <c r="J17" i="35"/>
  <c r="Y17" i="35"/>
  <c r="G17" i="35"/>
  <c r="D7" i="35"/>
  <c r="D6" i="35" s="1"/>
  <c r="X10" i="35"/>
  <c r="X6" i="35" s="1"/>
  <c r="BY6" i="35"/>
  <c r="L10" i="35"/>
  <c r="AO6" i="35"/>
  <c r="AI33" i="35"/>
  <c r="Y7" i="35"/>
  <c r="Y6" i="35" s="1"/>
  <c r="V7" i="35"/>
  <c r="V6" i="35" s="1"/>
  <c r="F7" i="35"/>
  <c r="F6" i="35" s="1"/>
  <c r="Q7" i="35"/>
  <c r="Q6" i="35" s="1"/>
  <c r="N7" i="35"/>
  <c r="N6" i="35" s="1"/>
  <c r="J7" i="35"/>
  <c r="J6" i="35" s="1"/>
  <c r="AB33" i="35"/>
  <c r="AA10" i="35"/>
  <c r="CG6" i="35"/>
  <c r="S10" i="35"/>
  <c r="S6" i="35" s="1"/>
  <c r="BI6" i="35"/>
  <c r="Q26" i="34"/>
  <c r="BW33" i="34"/>
  <c r="AA21" i="34"/>
  <c r="K21" i="34"/>
  <c r="K16" i="34" s="1"/>
  <c r="W21" i="34"/>
  <c r="S21" i="34"/>
  <c r="G21" i="34"/>
  <c r="P21" i="34"/>
  <c r="BY33" i="34"/>
  <c r="Y17" i="34"/>
  <c r="E17" i="34"/>
  <c r="Q17" i="34"/>
  <c r="I17" i="34"/>
  <c r="BF33" i="34"/>
  <c r="AN33" i="34"/>
  <c r="W6" i="34"/>
  <c r="O6" i="34"/>
  <c r="AV6" i="34"/>
  <c r="D7" i="34"/>
  <c r="D6" i="34" s="1"/>
  <c r="E26" i="33"/>
  <c r="BT33" i="33"/>
  <c r="BN33" i="33"/>
  <c r="C26" i="33"/>
  <c r="CC33" i="33"/>
  <c r="BY33" i="33"/>
  <c r="C21" i="33"/>
  <c r="BK33" i="33"/>
  <c r="BS33" i="33"/>
  <c r="AN6" i="33"/>
  <c r="AQ33" i="33"/>
  <c r="BD6" i="33"/>
  <c r="T6" i="33"/>
  <c r="BL6" i="33"/>
  <c r="CI33" i="33"/>
  <c r="L6" i="33"/>
  <c r="U7" i="33"/>
  <c r="C6" i="33"/>
  <c r="CA33" i="33"/>
  <c r="V6" i="33"/>
  <c r="Q6" i="33"/>
  <c r="G6" i="33"/>
  <c r="M10" i="33"/>
  <c r="M6" i="33" s="1"/>
  <c r="U10" i="33"/>
  <c r="I6" i="33"/>
  <c r="Y10" i="33"/>
  <c r="Y6" i="33" s="1"/>
  <c r="D6" i="33"/>
  <c r="F7" i="33"/>
  <c r="F6" i="33" s="1"/>
  <c r="R26" i="34"/>
  <c r="E26" i="34"/>
  <c r="CG33" i="34"/>
  <c r="M26" i="34"/>
  <c r="V26" i="34"/>
  <c r="AK33" i="34"/>
  <c r="Y26" i="34"/>
  <c r="U26" i="34"/>
  <c r="D26" i="34"/>
  <c r="C26" i="34"/>
  <c r="X26" i="34"/>
  <c r="G26" i="34"/>
  <c r="H26" i="34"/>
  <c r="P26" i="33"/>
  <c r="H26" i="33"/>
  <c r="X26" i="33"/>
  <c r="G26" i="33"/>
  <c r="BW33" i="32"/>
  <c r="T17" i="32"/>
  <c r="K17" i="32"/>
  <c r="AZ33" i="32"/>
  <c r="U17" i="32"/>
  <c r="C6" i="32"/>
  <c r="AO6" i="32"/>
  <c r="BU6" i="32"/>
  <c r="Y7" i="32"/>
  <c r="Y6" i="32" s="1"/>
  <c r="F7" i="32"/>
  <c r="X26" i="32"/>
  <c r="V7" i="32"/>
  <c r="V6" i="32" s="1"/>
  <c r="C26" i="32"/>
  <c r="AA17" i="32"/>
  <c r="Y17" i="32"/>
  <c r="I17" i="32"/>
  <c r="CB33" i="32"/>
  <c r="AA21" i="32"/>
  <c r="G21" i="32"/>
  <c r="T21" i="32"/>
  <c r="R21" i="32"/>
  <c r="E21" i="32"/>
  <c r="K21" i="32"/>
  <c r="C21" i="32"/>
  <c r="P6" i="32"/>
  <c r="AV33" i="32"/>
  <c r="AA10" i="32"/>
  <c r="AA6" i="32" s="1"/>
  <c r="CG6" i="32"/>
  <c r="BM6" i="32"/>
  <c r="AK6" i="32"/>
  <c r="F6" i="32"/>
  <c r="F21" i="32"/>
  <c r="T26" i="32"/>
  <c r="E17" i="32"/>
  <c r="C17" i="32"/>
  <c r="M17" i="32"/>
  <c r="M16" i="32" s="1"/>
  <c r="M33" i="32" s="1"/>
  <c r="Z7" i="32"/>
  <c r="Z6" i="32" s="1"/>
  <c r="U7" i="32"/>
  <c r="U6" i="32" s="1"/>
  <c r="X21" i="32"/>
  <c r="V21" i="32"/>
  <c r="O21" i="32"/>
  <c r="D21" i="32"/>
  <c r="H21" i="32"/>
  <c r="S10" i="32"/>
  <c r="S6" i="32" s="1"/>
  <c r="BI6" i="32"/>
  <c r="BA6" i="32"/>
  <c r="N21" i="32"/>
  <c r="D6" i="32"/>
  <c r="D26" i="32"/>
  <c r="G17" i="32"/>
  <c r="Q17" i="32"/>
  <c r="CE33" i="32"/>
  <c r="G6" i="32"/>
  <c r="Z21" i="32"/>
  <c r="S21" i="32"/>
  <c r="P21" i="32"/>
  <c r="L21" i="32"/>
  <c r="J21" i="32"/>
  <c r="AJ33" i="32"/>
  <c r="X10" i="32"/>
  <c r="X6" i="32" s="1"/>
  <c r="BY6" i="32"/>
  <c r="AW6" i="32"/>
  <c r="G26" i="31"/>
  <c r="M21" i="31"/>
  <c r="X17" i="31"/>
  <c r="G6" i="31"/>
  <c r="Q7" i="31"/>
  <c r="Q6" i="31" s="1"/>
  <c r="D26" i="31"/>
  <c r="P26" i="31"/>
  <c r="T17" i="31"/>
  <c r="AC33" i="31"/>
  <c r="BJ33" i="31"/>
  <c r="AB6" i="31"/>
  <c r="W26" i="31"/>
  <c r="AA21" i="31"/>
  <c r="U17" i="31"/>
  <c r="U16" i="31" s="1"/>
  <c r="AX33" i="31"/>
  <c r="H6" i="31"/>
  <c r="BK33" i="31"/>
  <c r="X26" i="31"/>
  <c r="J26" i="31"/>
  <c r="C26" i="31"/>
  <c r="P21" i="31"/>
  <c r="I21" i="31"/>
  <c r="BZ33" i="31"/>
  <c r="BS33" i="31"/>
  <c r="BT33" i="31"/>
  <c r="E17" i="31"/>
  <c r="F17" i="31"/>
  <c r="CA33" i="31"/>
  <c r="C6" i="31"/>
  <c r="BX6" i="31"/>
  <c r="X6" i="31"/>
  <c r="W7" i="31"/>
  <c r="W6" i="31" s="1"/>
  <c r="R7" i="31"/>
  <c r="R6" i="31" s="1"/>
  <c r="AG33" i="31"/>
  <c r="O7" i="31"/>
  <c r="O6" i="31" s="1"/>
  <c r="AQ33" i="31"/>
  <c r="C17" i="31"/>
  <c r="D21" i="31"/>
  <c r="C21" i="31"/>
  <c r="AI33" i="31"/>
  <c r="BM33" i="31"/>
  <c r="T26" i="31"/>
  <c r="H26" i="31"/>
  <c r="E21" i="31"/>
  <c r="T6" i="31"/>
  <c r="E7" i="31"/>
  <c r="E6" i="31" s="1"/>
  <c r="G21" i="31"/>
  <c r="F21" i="31"/>
  <c r="S26" i="31"/>
  <c r="G17" i="31"/>
  <c r="P17" i="31"/>
  <c r="H21" i="31"/>
  <c r="W21" i="31"/>
  <c r="T21" i="31"/>
  <c r="D7" i="31"/>
  <c r="D6" i="31" s="1"/>
  <c r="BO33" i="31"/>
  <c r="Y6" i="36" l="1"/>
  <c r="I6" i="36"/>
  <c r="P6" i="35"/>
  <c r="AA6" i="35"/>
  <c r="D16" i="35"/>
  <c r="Z16" i="34"/>
  <c r="X6" i="33"/>
  <c r="X33" i="33" s="1"/>
  <c r="AA16" i="33"/>
  <c r="CH33" i="33"/>
  <c r="U16" i="32"/>
  <c r="L16" i="31"/>
  <c r="J6" i="36"/>
  <c r="G16" i="35"/>
  <c r="Z16" i="35"/>
  <c r="V16" i="35"/>
  <c r="U16" i="35"/>
  <c r="AG33" i="34"/>
  <c r="J33" i="34"/>
  <c r="V16" i="33"/>
  <c r="V33" i="33" s="1"/>
  <c r="T16" i="33"/>
  <c r="W6" i="33"/>
  <c r="X16" i="32"/>
  <c r="Q33" i="31"/>
  <c r="R16" i="31"/>
  <c r="R33" i="31" s="1"/>
  <c r="C16" i="32"/>
  <c r="C33" i="32" s="1"/>
  <c r="C41" i="32" s="1"/>
  <c r="G16" i="31"/>
  <c r="G33" i="31" s="1"/>
  <c r="D16" i="32"/>
  <c r="T16" i="32"/>
  <c r="T33" i="32" s="1"/>
  <c r="M6" i="36"/>
  <c r="H16" i="32"/>
  <c r="H33" i="32" s="1"/>
  <c r="J16" i="32"/>
  <c r="J33" i="32" s="1"/>
  <c r="G16" i="32"/>
  <c r="G33" i="32" s="1"/>
  <c r="X44" i="32" s="1"/>
  <c r="N16" i="32"/>
  <c r="N33" i="32" s="1"/>
  <c r="O16" i="32"/>
  <c r="O33" i="32" s="1"/>
  <c r="F16" i="32"/>
  <c r="F33" i="32" s="1"/>
  <c r="F41" i="32" s="1"/>
  <c r="S16" i="32"/>
  <c r="Q16" i="32"/>
  <c r="Q33" i="32" s="1"/>
  <c r="E16" i="32"/>
  <c r="E33" i="32" s="1"/>
  <c r="E41" i="32" s="1"/>
  <c r="J16" i="35"/>
  <c r="J33" i="35" s="1"/>
  <c r="R16" i="35"/>
  <c r="F16" i="36"/>
  <c r="F33" i="36" s="1"/>
  <c r="T44" i="36" s="1"/>
  <c r="Z16" i="36"/>
  <c r="AA16" i="36"/>
  <c r="AA33" i="36" s="1"/>
  <c r="T16" i="36"/>
  <c r="T33" i="36" s="1"/>
  <c r="N6" i="36"/>
  <c r="W16" i="36"/>
  <c r="W33" i="36" s="1"/>
  <c r="L16" i="36"/>
  <c r="L33" i="36" s="1"/>
  <c r="AA16" i="32"/>
  <c r="AA33" i="32" s="1"/>
  <c r="K16" i="36"/>
  <c r="K33" i="36" s="1"/>
  <c r="V16" i="32"/>
  <c r="V33" i="32" s="1"/>
  <c r="Z16" i="32"/>
  <c r="U16" i="33"/>
  <c r="K16" i="32"/>
  <c r="K33" i="32" s="1"/>
  <c r="L16" i="32"/>
  <c r="L33" i="32" s="1"/>
  <c r="R16" i="32"/>
  <c r="R33" i="32" s="1"/>
  <c r="P16" i="32"/>
  <c r="Y16" i="32"/>
  <c r="Y33" i="32" s="1"/>
  <c r="W16" i="32"/>
  <c r="W33" i="32" s="1"/>
  <c r="I16" i="32"/>
  <c r="I33" i="32" s="1"/>
  <c r="L16" i="34"/>
  <c r="L33" i="34" s="1"/>
  <c r="X16" i="31"/>
  <c r="X33" i="31" s="1"/>
  <c r="AR33" i="33"/>
  <c r="M16" i="31"/>
  <c r="M33" i="31" s="1"/>
  <c r="X16" i="36"/>
  <c r="X33" i="36" s="1"/>
  <c r="P16" i="33"/>
  <c r="P33" i="33" s="1"/>
  <c r="X16" i="35"/>
  <c r="F16" i="34"/>
  <c r="F33" i="34" s="1"/>
  <c r="T44" i="34" s="1"/>
  <c r="O16" i="35"/>
  <c r="O33" i="35" s="1"/>
  <c r="S16" i="36"/>
  <c r="S33" i="36" s="1"/>
  <c r="CC33" i="34"/>
  <c r="E16" i="35"/>
  <c r="E33" i="35" s="1"/>
  <c r="X16" i="33"/>
  <c r="G16" i="36"/>
  <c r="G33" i="36" s="1"/>
  <c r="X44" i="36" s="1"/>
  <c r="P16" i="35"/>
  <c r="W16" i="35"/>
  <c r="R16" i="34"/>
  <c r="R33" i="34" s="1"/>
  <c r="E16" i="31"/>
  <c r="E33" i="31" s="1"/>
  <c r="E42" i="31" s="1"/>
  <c r="AY33" i="33"/>
  <c r="BZ33" i="33"/>
  <c r="E16" i="34"/>
  <c r="E33" i="34" s="1"/>
  <c r="Y16" i="35"/>
  <c r="Y33" i="35" s="1"/>
  <c r="K6" i="35"/>
  <c r="M16" i="36"/>
  <c r="BR33" i="35"/>
  <c r="M16" i="33"/>
  <c r="M33" i="33" s="1"/>
  <c r="R16" i="36"/>
  <c r="R33" i="36" s="1"/>
  <c r="I16" i="36"/>
  <c r="I33" i="36" s="1"/>
  <c r="AA16" i="35"/>
  <c r="AK33" i="33"/>
  <c r="Z16" i="31"/>
  <c r="Z33" i="31" s="1"/>
  <c r="BB33" i="33"/>
  <c r="L16" i="35"/>
  <c r="C16" i="36"/>
  <c r="T16" i="35"/>
  <c r="T33" i="35" s="1"/>
  <c r="V16" i="31"/>
  <c r="O16" i="33"/>
  <c r="O33" i="33" s="1"/>
  <c r="Y16" i="31"/>
  <c r="Y33" i="31" s="1"/>
  <c r="CB33" i="33"/>
  <c r="AE33" i="33"/>
  <c r="M16" i="35"/>
  <c r="M33" i="35" s="1"/>
  <c r="E16" i="36"/>
  <c r="E33" i="36" s="1"/>
  <c r="Q16" i="36"/>
  <c r="Q33" i="36" s="1"/>
  <c r="I16" i="33"/>
  <c r="H16" i="35"/>
  <c r="H33" i="35" s="1"/>
  <c r="F16" i="33"/>
  <c r="F33" i="33" s="1"/>
  <c r="T44" i="33" s="1"/>
  <c r="AM33" i="35"/>
  <c r="R16" i="33"/>
  <c r="R33" i="33" s="1"/>
  <c r="H16" i="33"/>
  <c r="H33" i="33" s="1"/>
  <c r="D16" i="36"/>
  <c r="D33" i="36" s="1"/>
  <c r="N16" i="34"/>
  <c r="U16" i="34"/>
  <c r="U33" i="34" s="1"/>
  <c r="AA16" i="34"/>
  <c r="Y16" i="36"/>
  <c r="V16" i="36"/>
  <c r="N16" i="31"/>
  <c r="M16" i="34"/>
  <c r="M33" i="34" s="1"/>
  <c r="K16" i="35"/>
  <c r="T16" i="31"/>
  <c r="T33" i="31" s="1"/>
  <c r="BA33" i="34"/>
  <c r="I16" i="35"/>
  <c r="I33" i="35" s="1"/>
  <c r="C16" i="35"/>
  <c r="C33" i="35" s="1"/>
  <c r="H16" i="36"/>
  <c r="H33" i="36" s="1"/>
  <c r="V6" i="36"/>
  <c r="N16" i="36"/>
  <c r="N33" i="36" s="1"/>
  <c r="G16" i="33"/>
  <c r="G33" i="33" s="1"/>
  <c r="C16" i="34"/>
  <c r="C33" i="34" s="1"/>
  <c r="CD33" i="33"/>
  <c r="N16" i="33"/>
  <c r="N33" i="33" s="1"/>
  <c r="J16" i="31"/>
  <c r="J33" i="31" s="1"/>
  <c r="U16" i="36"/>
  <c r="D16" i="33"/>
  <c r="D33" i="33" s="1"/>
  <c r="AD33" i="33"/>
  <c r="P16" i="36"/>
  <c r="P33" i="36" s="1"/>
  <c r="AF33" i="33"/>
  <c r="S16" i="35"/>
  <c r="S33" i="35" s="1"/>
  <c r="W16" i="33"/>
  <c r="C16" i="31"/>
  <c r="C33" i="31" s="1"/>
  <c r="W16" i="34"/>
  <c r="W33" i="34" s="1"/>
  <c r="K16" i="31"/>
  <c r="K33" i="31" s="1"/>
  <c r="W16" i="31"/>
  <c r="W33" i="31" s="1"/>
  <c r="S16" i="34"/>
  <c r="S33" i="34" s="1"/>
  <c r="E16" i="33"/>
  <c r="E33" i="33" s="1"/>
  <c r="P44" i="33" s="1"/>
  <c r="AF33" i="31"/>
  <c r="I16" i="31"/>
  <c r="I33" i="31" s="1"/>
  <c r="V16" i="34"/>
  <c r="V33" i="34" s="1"/>
  <c r="L16" i="33"/>
  <c r="L33" i="33" s="1"/>
  <c r="P16" i="34"/>
  <c r="P33" i="34" s="1"/>
  <c r="Q16" i="34"/>
  <c r="Q33" i="34" s="1"/>
  <c r="T16" i="34"/>
  <c r="T33" i="34" s="1"/>
  <c r="K16" i="33"/>
  <c r="K33" i="33" s="1"/>
  <c r="G16" i="34"/>
  <c r="H16" i="31"/>
  <c r="H33" i="31" s="1"/>
  <c r="H16" i="34"/>
  <c r="H33" i="34" s="1"/>
  <c r="S16" i="33"/>
  <c r="S33" i="33" s="1"/>
  <c r="J16" i="33"/>
  <c r="J33" i="33" s="1"/>
  <c r="F16" i="31"/>
  <c r="BE33" i="34"/>
  <c r="X16" i="34"/>
  <c r="X33" i="34" s="1"/>
  <c r="Q16" i="33"/>
  <c r="Q33" i="33" s="1"/>
  <c r="AA16" i="31"/>
  <c r="AA33" i="31" s="1"/>
  <c r="D16" i="31"/>
  <c r="D33" i="31" s="1"/>
  <c r="D42" i="31" s="1"/>
  <c r="O16" i="34"/>
  <c r="O33" i="34" s="1"/>
  <c r="S16" i="31"/>
  <c r="S33" i="31" s="1"/>
  <c r="C16" i="33"/>
  <c r="C33" i="33" s="1"/>
  <c r="BV33" i="31"/>
  <c r="Y16" i="33"/>
  <c r="Y33" i="33" s="1"/>
  <c r="P16" i="31"/>
  <c r="P33" i="31" s="1"/>
  <c r="I16" i="34"/>
  <c r="I33" i="34" s="1"/>
  <c r="Y16" i="34"/>
  <c r="Y33" i="34" s="1"/>
  <c r="D16" i="34"/>
  <c r="Z16" i="33"/>
  <c r="Z33" i="33" s="1"/>
  <c r="AE33" i="35"/>
  <c r="Z33" i="34"/>
  <c r="V33" i="31"/>
  <c r="BU33" i="33"/>
  <c r="F33" i="35"/>
  <c r="BD33" i="35"/>
  <c r="AH33" i="31"/>
  <c r="U33" i="31"/>
  <c r="K33" i="34"/>
  <c r="BI33" i="33"/>
  <c r="V33" i="35"/>
  <c r="CB33" i="31"/>
  <c r="AT33" i="32"/>
  <c r="AL33" i="33"/>
  <c r="AC33" i="36"/>
  <c r="AU33" i="31"/>
  <c r="BH33" i="32"/>
  <c r="N33" i="31"/>
  <c r="BF33" i="33"/>
  <c r="CA33" i="35"/>
  <c r="AS33" i="33"/>
  <c r="AF33" i="32"/>
  <c r="BM33" i="34"/>
  <c r="AR33" i="35"/>
  <c r="AA33" i="33"/>
  <c r="I33" i="33"/>
  <c r="AP33" i="31"/>
  <c r="BE33" i="33"/>
  <c r="BZ33" i="36"/>
  <c r="BK33" i="36"/>
  <c r="N33" i="34"/>
  <c r="L6" i="31"/>
  <c r="AL33" i="31"/>
  <c r="CF33" i="32"/>
  <c r="AX33" i="33"/>
  <c r="BX33" i="34"/>
  <c r="BS33" i="35"/>
  <c r="O33" i="36"/>
  <c r="BT33" i="35"/>
  <c r="BN33" i="31"/>
  <c r="O33" i="31"/>
  <c r="AC33" i="34"/>
  <c r="AA33" i="34"/>
  <c r="BP33" i="35"/>
  <c r="Z6" i="36"/>
  <c r="Z33" i="36" s="1"/>
  <c r="AT33" i="36"/>
  <c r="BQ33" i="34"/>
  <c r="AO33" i="31"/>
  <c r="CF33" i="31"/>
  <c r="BD33" i="31"/>
  <c r="BP33" i="36"/>
  <c r="AO33" i="36"/>
  <c r="AU33" i="36"/>
  <c r="CB33" i="35"/>
  <c r="CB33" i="36"/>
  <c r="BR33" i="33"/>
  <c r="CC33" i="35"/>
  <c r="BL33" i="31"/>
  <c r="F33" i="31"/>
  <c r="F42" i="31" s="1"/>
  <c r="U6" i="33"/>
  <c r="BD33" i="33"/>
  <c r="AN33" i="33"/>
  <c r="BV33" i="33"/>
  <c r="AR33" i="34"/>
  <c r="AV33" i="34"/>
  <c r="AJ33" i="34"/>
  <c r="BR33" i="34"/>
  <c r="BA33" i="35"/>
  <c r="AU33" i="35"/>
  <c r="AF33" i="36"/>
  <c r="BG33" i="36"/>
  <c r="AV33" i="36"/>
  <c r="BS33" i="36"/>
  <c r="AE33" i="36"/>
  <c r="AB33" i="36"/>
  <c r="BL33" i="36"/>
  <c r="BO33" i="36"/>
  <c r="AJ33" i="36"/>
  <c r="AS33" i="36"/>
  <c r="AD33" i="36"/>
  <c r="AP33" i="34"/>
  <c r="BQ33" i="31"/>
  <c r="AR33" i="31"/>
  <c r="BA33" i="31"/>
  <c r="AJ33" i="31"/>
  <c r="BB33" i="31"/>
  <c r="BJ33" i="32"/>
  <c r="BI33" i="32"/>
  <c r="BC33" i="36"/>
  <c r="AZ33" i="36"/>
  <c r="AW33" i="36"/>
  <c r="CD33" i="31"/>
  <c r="BX33" i="31"/>
  <c r="BU33" i="31"/>
  <c r="AT33" i="31"/>
  <c r="CG33" i="31"/>
  <c r="AZ33" i="31"/>
  <c r="CH33" i="31"/>
  <c r="AC33" i="32"/>
  <c r="AP33" i="32"/>
  <c r="BQ33" i="32"/>
  <c r="BP33" i="32"/>
  <c r="BL33" i="33"/>
  <c r="BH33" i="34"/>
  <c r="BN33" i="34"/>
  <c r="AZ33" i="34"/>
  <c r="L6" i="35"/>
  <c r="AC33" i="35"/>
  <c r="CG33" i="36"/>
  <c r="BD33" i="36"/>
  <c r="BY33" i="36"/>
  <c r="BA33" i="36"/>
  <c r="BU33" i="36"/>
  <c r="BC33" i="35"/>
  <c r="BQ33" i="35"/>
  <c r="BQ33" i="36"/>
  <c r="BX33" i="33"/>
  <c r="AL33" i="35"/>
  <c r="BY33" i="31"/>
  <c r="BT33" i="34"/>
  <c r="BA33" i="33"/>
  <c r="AV33" i="31"/>
  <c r="BB33" i="32"/>
  <c r="BI33" i="36"/>
  <c r="BN33" i="35"/>
  <c r="BI33" i="31"/>
  <c r="AB33" i="31"/>
  <c r="AK33" i="31"/>
  <c r="AW33" i="31"/>
  <c r="AN33" i="31"/>
  <c r="BH33" i="31"/>
  <c r="BY33" i="32"/>
  <c r="BU33" i="32"/>
  <c r="AR33" i="32"/>
  <c r="BL33" i="34"/>
  <c r="CG33" i="35"/>
  <c r="BY33" i="35"/>
  <c r="D33" i="35"/>
  <c r="AW33" i="35"/>
  <c r="BH33" i="36"/>
  <c r="BX33" i="36"/>
  <c r="AK33" i="36"/>
  <c r="AI33" i="36"/>
  <c r="AX33" i="36"/>
  <c r="AR33" i="36"/>
  <c r="CF33" i="36"/>
  <c r="AQ33" i="36"/>
  <c r="CH33" i="35"/>
  <c r="AJ33" i="35"/>
  <c r="BT33" i="36"/>
  <c r="AD33" i="32"/>
  <c r="CG33" i="33"/>
  <c r="BE33" i="36"/>
  <c r="BR33" i="31"/>
  <c r="CD33" i="35"/>
  <c r="AT33" i="33"/>
  <c r="BP33" i="33"/>
  <c r="AZ33" i="33"/>
  <c r="J33" i="36"/>
  <c r="Y33" i="36"/>
  <c r="U33" i="35"/>
  <c r="N33" i="35"/>
  <c r="AO33" i="35"/>
  <c r="G33" i="35"/>
  <c r="Q33" i="35"/>
  <c r="P33" i="35"/>
  <c r="R33" i="35"/>
  <c r="X33" i="35"/>
  <c r="W33" i="35"/>
  <c r="C33" i="36"/>
  <c r="U33" i="36"/>
  <c r="CA33" i="36"/>
  <c r="CE33" i="36"/>
  <c r="BI33" i="35"/>
  <c r="BU33" i="35"/>
  <c r="BM33" i="35"/>
  <c r="Z33" i="35"/>
  <c r="AK33" i="35"/>
  <c r="G33" i="34"/>
  <c r="D33" i="34"/>
  <c r="L44" i="34" s="1"/>
  <c r="T33" i="33"/>
  <c r="AO33" i="32"/>
  <c r="D33" i="32"/>
  <c r="D41" i="32" s="1"/>
  <c r="P33" i="32"/>
  <c r="BA33" i="32"/>
  <c r="AW33" i="32"/>
  <c r="BM33" i="32"/>
  <c r="U33" i="32"/>
  <c r="AK33" i="32"/>
  <c r="S33" i="32"/>
  <c r="Z33" i="32"/>
  <c r="X33" i="32"/>
  <c r="CG33" i="32"/>
  <c r="V33" i="36" l="1"/>
  <c r="T43" i="36" s="1"/>
  <c r="T45" i="36" s="1"/>
  <c r="AA33" i="35"/>
  <c r="K33" i="35"/>
  <c r="U33" i="33"/>
  <c r="W33" i="33"/>
  <c r="L33" i="31"/>
  <c r="L43" i="31" s="1"/>
  <c r="M33" i="36"/>
  <c r="L43" i="36" s="1"/>
  <c r="L43" i="32"/>
  <c r="H43" i="32"/>
  <c r="T44" i="31"/>
  <c r="X43" i="33"/>
  <c r="H43" i="34"/>
  <c r="X43" i="34"/>
  <c r="P43" i="34"/>
  <c r="L33" i="35"/>
  <c r="L43" i="35" s="1"/>
  <c r="H43" i="33"/>
  <c r="L43" i="33"/>
  <c r="P43" i="33"/>
  <c r="P45" i="33" s="1"/>
  <c r="P43" i="31"/>
  <c r="T44" i="35"/>
  <c r="H43" i="31"/>
  <c r="L44" i="33"/>
  <c r="H44" i="35"/>
  <c r="T43" i="34"/>
  <c r="T45" i="34" s="1"/>
  <c r="L43" i="34"/>
  <c r="L45" i="34" s="1"/>
  <c r="X43" i="31"/>
  <c r="D41" i="36"/>
  <c r="D42" i="36" s="1"/>
  <c r="C35" i="34"/>
  <c r="X44" i="33"/>
  <c r="X45" i="33" s="1"/>
  <c r="L44" i="35"/>
  <c r="C41" i="36"/>
  <c r="C42" i="36" s="1"/>
  <c r="G41" i="32"/>
  <c r="G42" i="32" s="1"/>
  <c r="X44" i="35"/>
  <c r="H44" i="33"/>
  <c r="E35" i="34"/>
  <c r="E41" i="36"/>
  <c r="E42" i="36" s="1"/>
  <c r="F41" i="36"/>
  <c r="F42" i="36" s="1"/>
  <c r="H41" i="33"/>
  <c r="G35" i="34"/>
  <c r="D35" i="34"/>
  <c r="F35" i="34"/>
  <c r="G41" i="36"/>
  <c r="G42" i="36" s="1"/>
  <c r="P44" i="35"/>
  <c r="P43" i="35"/>
  <c r="P43" i="36"/>
  <c r="P44" i="36"/>
  <c r="H44" i="36"/>
  <c r="H43" i="36"/>
  <c r="L44" i="36"/>
  <c r="X43" i="36"/>
  <c r="X45" i="36" s="1"/>
  <c r="T43" i="35"/>
  <c r="X43" i="35"/>
  <c r="H43" i="35"/>
  <c r="H44" i="34"/>
  <c r="P44" i="34"/>
  <c r="X44" i="34"/>
  <c r="P43" i="32"/>
  <c r="T44" i="32"/>
  <c r="F42" i="32"/>
  <c r="E42" i="32"/>
  <c r="P44" i="32"/>
  <c r="X43" i="32"/>
  <c r="X45" i="32" s="1"/>
  <c r="L44" i="32"/>
  <c r="D42" i="32"/>
  <c r="T43" i="32"/>
  <c r="H44" i="32"/>
  <c r="C42" i="32"/>
  <c r="H44" i="31"/>
  <c r="C42" i="31"/>
  <c r="X44" i="31"/>
  <c r="G42" i="31"/>
  <c r="T43" i="31"/>
  <c r="L44" i="31"/>
  <c r="P44" i="31"/>
  <c r="H41" i="31"/>
  <c r="X45" i="34" l="1"/>
  <c r="H45" i="34"/>
  <c r="H45" i="33"/>
  <c r="T43" i="33"/>
  <c r="T45" i="33" s="1"/>
  <c r="L45" i="32"/>
  <c r="P45" i="31"/>
  <c r="T45" i="31"/>
  <c r="H45" i="32"/>
  <c r="P45" i="34"/>
  <c r="L45" i="33"/>
  <c r="H45" i="35"/>
  <c r="L45" i="31"/>
  <c r="T45" i="35"/>
  <c r="H45" i="31"/>
  <c r="L45" i="35"/>
  <c r="X45" i="31"/>
  <c r="X45" i="35"/>
  <c r="P45" i="35"/>
  <c r="H41" i="34"/>
  <c r="H41" i="36"/>
  <c r="H45" i="36"/>
  <c r="H41" i="35"/>
  <c r="L45" i="36"/>
  <c r="P45" i="36"/>
  <c r="P45" i="32"/>
  <c r="H41" i="32"/>
  <c r="T45" i="32"/>
  <c r="AA25" i="29" l="1"/>
  <c r="Z25" i="29"/>
  <c r="W25" i="29"/>
  <c r="V25" i="29"/>
  <c r="T25" i="29"/>
  <c r="S25" i="29"/>
  <c r="R25" i="29"/>
  <c r="O25" i="29"/>
  <c r="N25" i="29"/>
  <c r="K25" i="29"/>
  <c r="J25" i="29"/>
  <c r="Y25" i="29"/>
  <c r="U25" i="29"/>
  <c r="Q25" i="29"/>
  <c r="M25" i="29"/>
  <c r="I25" i="29"/>
  <c r="F25" i="29"/>
  <c r="CI21" i="29"/>
  <c r="BW21" i="29"/>
  <c r="BK21" i="29"/>
  <c r="AY21" i="29"/>
  <c r="AM21" i="29"/>
  <c r="AA24" i="29"/>
  <c r="X24" i="29"/>
  <c r="W24" i="29"/>
  <c r="T24" i="29"/>
  <c r="S24" i="29"/>
  <c r="P24" i="29"/>
  <c r="O24" i="29"/>
  <c r="L24" i="29"/>
  <c r="K24" i="29"/>
  <c r="H24" i="29"/>
  <c r="G24" i="29"/>
  <c r="C24" i="29"/>
  <c r="X23" i="29"/>
  <c r="P23" i="29"/>
  <c r="AN21" i="29"/>
  <c r="H23" i="29"/>
  <c r="AA23" i="29"/>
  <c r="W23" i="29"/>
  <c r="T23" i="29"/>
  <c r="S23" i="29"/>
  <c r="O23" i="29"/>
  <c r="L23" i="29"/>
  <c r="K23" i="29"/>
  <c r="D23" i="29"/>
  <c r="Z22" i="29"/>
  <c r="V22" i="29"/>
  <c r="R22" i="29"/>
  <c r="N22" i="29"/>
  <c r="J22" i="29"/>
  <c r="CH21" i="29"/>
  <c r="CD21" i="29"/>
  <c r="BZ21" i="29"/>
  <c r="BV21" i="29"/>
  <c r="BR21" i="29"/>
  <c r="BN21" i="29"/>
  <c r="BJ21" i="29"/>
  <c r="BF21" i="29"/>
  <c r="BB21" i="29"/>
  <c r="AX21" i="29"/>
  <c r="AT21" i="29"/>
  <c r="AP21" i="29"/>
  <c r="AL21" i="29"/>
  <c r="AH21" i="29"/>
  <c r="AD21" i="29"/>
  <c r="CF17" i="29"/>
  <c r="CB17" i="29"/>
  <c r="BT17" i="29"/>
  <c r="BP17" i="29"/>
  <c r="BH17" i="29"/>
  <c r="AV17" i="29"/>
  <c r="AN17" i="29"/>
  <c r="AJ17" i="29"/>
  <c r="AF17" i="29"/>
  <c r="AA20" i="29"/>
  <c r="X20" i="29"/>
  <c r="W20" i="29"/>
  <c r="T20" i="29"/>
  <c r="S20" i="29"/>
  <c r="P20" i="29"/>
  <c r="O20" i="29"/>
  <c r="L20" i="29"/>
  <c r="K20" i="29"/>
  <c r="H20" i="29"/>
  <c r="D20" i="29"/>
  <c r="CC17" i="29"/>
  <c r="BQ17" i="29"/>
  <c r="BE17" i="29"/>
  <c r="AS17" i="29"/>
  <c r="AG17" i="29"/>
  <c r="Z19" i="29"/>
  <c r="Y19" i="29"/>
  <c r="V19" i="29"/>
  <c r="U19" i="29"/>
  <c r="R19" i="29"/>
  <c r="Q19" i="29"/>
  <c r="N19" i="29"/>
  <c r="M19" i="29"/>
  <c r="J19" i="29"/>
  <c r="I19" i="29"/>
  <c r="E19" i="29"/>
  <c r="Y18" i="29"/>
  <c r="U18" i="29"/>
  <c r="Q18" i="29"/>
  <c r="M18" i="29"/>
  <c r="I18" i="29"/>
  <c r="CI17" i="29"/>
  <c r="CE17" i="29"/>
  <c r="CA17" i="29"/>
  <c r="BW17" i="29"/>
  <c r="BS17" i="29"/>
  <c r="BO17" i="29"/>
  <c r="BK17" i="29"/>
  <c r="BG17" i="29"/>
  <c r="BC17" i="29"/>
  <c r="AY17" i="29"/>
  <c r="AU17" i="29"/>
  <c r="AQ17" i="29"/>
  <c r="AM17" i="29"/>
  <c r="AI17" i="29"/>
  <c r="AE17" i="29"/>
  <c r="AA13" i="29"/>
  <c r="W13" i="29"/>
  <c r="T13" i="29"/>
  <c r="S13" i="29"/>
  <c r="O13" i="29"/>
  <c r="K13" i="29"/>
  <c r="Z13" i="29"/>
  <c r="Y13" i="29"/>
  <c r="V13" i="29"/>
  <c r="U13" i="29"/>
  <c r="R13" i="29"/>
  <c r="Q13" i="29"/>
  <c r="N13" i="29"/>
  <c r="M13" i="29"/>
  <c r="J13" i="29"/>
  <c r="I13" i="29"/>
  <c r="Z12" i="29"/>
  <c r="W12" i="29"/>
  <c r="V12" i="29"/>
  <c r="R12" i="29"/>
  <c r="O12" i="29"/>
  <c r="N12" i="29"/>
  <c r="J12" i="29"/>
  <c r="I12" i="29"/>
  <c r="AA12" i="29"/>
  <c r="X12" i="29"/>
  <c r="T12" i="29"/>
  <c r="S12" i="29"/>
  <c r="P12" i="29"/>
  <c r="L12" i="29"/>
  <c r="K12" i="29"/>
  <c r="H12" i="29"/>
  <c r="X11" i="29"/>
  <c r="P11" i="29"/>
  <c r="AN10" i="29"/>
  <c r="H11" i="29"/>
  <c r="H10" i="29" s="1"/>
  <c r="AA11" i="29"/>
  <c r="W11" i="29"/>
  <c r="T11" i="29"/>
  <c r="S11" i="29"/>
  <c r="O11" i="29"/>
  <c r="L11" i="29"/>
  <c r="K11" i="29"/>
  <c r="D11" i="29"/>
  <c r="D10" i="29" s="1"/>
  <c r="CI10" i="29"/>
  <c r="CH10" i="29"/>
  <c r="CG10" i="29"/>
  <c r="CE10" i="29"/>
  <c r="CD10" i="29"/>
  <c r="CC10" i="29"/>
  <c r="CA10" i="29"/>
  <c r="BZ10" i="29"/>
  <c r="BY10" i="29"/>
  <c r="BW10" i="29"/>
  <c r="BV10" i="29"/>
  <c r="BU10" i="29"/>
  <c r="BS10" i="29"/>
  <c r="BR10" i="29"/>
  <c r="BQ10" i="29"/>
  <c r="BO10" i="29"/>
  <c r="BN10" i="29"/>
  <c r="BM10" i="29"/>
  <c r="BK10" i="29"/>
  <c r="BJ10" i="29"/>
  <c r="BI10" i="29"/>
  <c r="BG10" i="29"/>
  <c r="BF10" i="29"/>
  <c r="BE10" i="29"/>
  <c r="BC10" i="29"/>
  <c r="BB10" i="29"/>
  <c r="BA10" i="29"/>
  <c r="AY10" i="29"/>
  <c r="AX10" i="29"/>
  <c r="AW10" i="29"/>
  <c r="AU10" i="29"/>
  <c r="AT10" i="29"/>
  <c r="AS10" i="29"/>
  <c r="AQ10" i="29"/>
  <c r="AP10" i="29"/>
  <c r="AO10" i="29"/>
  <c r="AM10" i="29"/>
  <c r="AL10" i="29"/>
  <c r="AK10" i="29"/>
  <c r="AI10" i="29"/>
  <c r="AH10" i="29"/>
  <c r="AG10" i="29"/>
  <c r="AE10" i="29"/>
  <c r="AD10" i="29"/>
  <c r="AC10" i="29"/>
  <c r="CH7" i="29"/>
  <c r="CD7" i="29"/>
  <c r="Y9" i="29"/>
  <c r="G9" i="29"/>
  <c r="BV7" i="29"/>
  <c r="BR7" i="29"/>
  <c r="U9" i="29"/>
  <c r="BJ7" i="29"/>
  <c r="BF7" i="29"/>
  <c r="Q9" i="29"/>
  <c r="E9" i="29"/>
  <c r="AX7" i="29"/>
  <c r="AT7" i="29"/>
  <c r="M9" i="29"/>
  <c r="AL7" i="29"/>
  <c r="AH7" i="29"/>
  <c r="I9" i="29"/>
  <c r="H9" i="29"/>
  <c r="C9" i="29"/>
  <c r="V9" i="29"/>
  <c r="CI7" i="29"/>
  <c r="CG7" i="29"/>
  <c r="CC7" i="29"/>
  <c r="X8" i="29"/>
  <c r="BW7" i="29"/>
  <c r="BU7" i="29"/>
  <c r="BQ7" i="29"/>
  <c r="F8" i="29"/>
  <c r="BK7" i="29"/>
  <c r="BI7" i="29"/>
  <c r="BE7" i="29"/>
  <c r="P8" i="29"/>
  <c r="AY7" i="29"/>
  <c r="AW7" i="29"/>
  <c r="AS7" i="29"/>
  <c r="L8" i="29"/>
  <c r="AM7" i="29"/>
  <c r="AK7" i="29"/>
  <c r="AG7" i="29"/>
  <c r="H8" i="29"/>
  <c r="AA8" i="29"/>
  <c r="S8" i="29"/>
  <c r="K8" i="29"/>
  <c r="G8" i="29"/>
  <c r="CF7" i="29"/>
  <c r="CB7" i="29"/>
  <c r="BX7" i="29"/>
  <c r="BT7" i="29"/>
  <c r="BP7" i="29"/>
  <c r="BL7" i="29"/>
  <c r="BH7" i="29"/>
  <c r="BD7" i="29"/>
  <c r="AZ7" i="29"/>
  <c r="AV7" i="29"/>
  <c r="AR7" i="29"/>
  <c r="AN7" i="29"/>
  <c r="AJ7" i="29"/>
  <c r="AF7" i="29"/>
  <c r="AB7" i="29"/>
  <c r="G7" i="29" l="1"/>
  <c r="O10" i="29"/>
  <c r="H7" i="29"/>
  <c r="S10" i="29"/>
  <c r="W10" i="29"/>
  <c r="K10" i="29"/>
  <c r="AA10" i="29"/>
  <c r="AD7" i="29"/>
  <c r="W8" i="29"/>
  <c r="J9" i="29"/>
  <c r="Z9" i="29"/>
  <c r="K9" i="29"/>
  <c r="K7" i="29" s="1"/>
  <c r="O9" i="29"/>
  <c r="S9" i="29"/>
  <c r="S7" i="29" s="1"/>
  <c r="W9" i="29"/>
  <c r="AA9" i="29"/>
  <c r="AA7" i="29" s="1"/>
  <c r="M12" i="29"/>
  <c r="D12" i="29"/>
  <c r="Q12" i="29"/>
  <c r="E12" i="29"/>
  <c r="F12" i="29"/>
  <c r="U12" i="29"/>
  <c r="Y12" i="29"/>
  <c r="G12" i="29"/>
  <c r="AE7" i="29"/>
  <c r="I8" i="29"/>
  <c r="I7" i="29" s="1"/>
  <c r="J8" i="29"/>
  <c r="AI7" i="29"/>
  <c r="N9" i="29"/>
  <c r="L9" i="29"/>
  <c r="L7" i="29" s="1"/>
  <c r="D9" i="29"/>
  <c r="P9" i="29"/>
  <c r="P7" i="29" s="1"/>
  <c r="BB7" i="29"/>
  <c r="T9" i="29"/>
  <c r="BN7" i="29"/>
  <c r="X9" i="29"/>
  <c r="X7" i="29" s="1"/>
  <c r="BZ7" i="29"/>
  <c r="AQ7" i="29"/>
  <c r="M8" i="29"/>
  <c r="M7" i="29" s="1"/>
  <c r="N8" i="29"/>
  <c r="AU7" i="29"/>
  <c r="BC7" i="29"/>
  <c r="Q8" i="29"/>
  <c r="Q7" i="29" s="1"/>
  <c r="E8" i="29"/>
  <c r="E7" i="29" s="1"/>
  <c r="R8" i="29"/>
  <c r="BG7" i="29"/>
  <c r="BO7" i="29"/>
  <c r="U8" i="29"/>
  <c r="U7" i="29" s="1"/>
  <c r="V8" i="29"/>
  <c r="V7" i="29" s="1"/>
  <c r="BS7" i="29"/>
  <c r="CA7" i="29"/>
  <c r="Y8" i="29"/>
  <c r="Y7" i="29" s="1"/>
  <c r="Z8" i="29"/>
  <c r="CE7" i="29"/>
  <c r="AP7" i="29"/>
  <c r="C8" i="29"/>
  <c r="C7" i="29" s="1"/>
  <c r="O8" i="29"/>
  <c r="F9" i="29"/>
  <c r="F7" i="29" s="1"/>
  <c r="R9" i="29"/>
  <c r="C11" i="29"/>
  <c r="C10" i="29" s="1"/>
  <c r="AB10" i="29"/>
  <c r="AF10" i="29"/>
  <c r="I11" i="29"/>
  <c r="AJ10" i="29"/>
  <c r="J11" i="29"/>
  <c r="L10" i="29"/>
  <c r="AR10" i="29"/>
  <c r="M10" i="29" s="1"/>
  <c r="M11" i="29"/>
  <c r="AV10" i="29"/>
  <c r="N11" i="29"/>
  <c r="AZ10" i="29"/>
  <c r="P10" i="29" s="1"/>
  <c r="E11" i="29"/>
  <c r="E10" i="29" s="1"/>
  <c r="BD10" i="29"/>
  <c r="Q10" i="29" s="1"/>
  <c r="Q11" i="29"/>
  <c r="BH10" i="29"/>
  <c r="R11" i="29"/>
  <c r="BL10" i="29"/>
  <c r="T10" i="29" s="1"/>
  <c r="F11" i="29"/>
  <c r="F10" i="29" s="1"/>
  <c r="BP10" i="29"/>
  <c r="U10" i="29" s="1"/>
  <c r="U11" i="29"/>
  <c r="BT10" i="29"/>
  <c r="V10" i="29" s="1"/>
  <c r="V11" i="29"/>
  <c r="G11" i="29"/>
  <c r="G10" i="29" s="1"/>
  <c r="BX10" i="29"/>
  <c r="X10" i="29" s="1"/>
  <c r="CB10" i="29"/>
  <c r="Y10" i="29" s="1"/>
  <c r="Y11" i="29"/>
  <c r="CF10" i="29"/>
  <c r="Z10" i="29" s="1"/>
  <c r="Z11" i="29"/>
  <c r="C12" i="29"/>
  <c r="AD17" i="29"/>
  <c r="H18" i="29"/>
  <c r="C18" i="29"/>
  <c r="AH17" i="29"/>
  <c r="J18" i="29"/>
  <c r="AL17" i="29"/>
  <c r="K18" i="29"/>
  <c r="AP17" i="29"/>
  <c r="L18" i="29"/>
  <c r="D18" i="29"/>
  <c r="AT17" i="29"/>
  <c r="N18" i="29"/>
  <c r="AX17" i="29"/>
  <c r="O18" i="29"/>
  <c r="E18" i="29"/>
  <c r="BB17" i="29"/>
  <c r="P18" i="29"/>
  <c r="BF17" i="29"/>
  <c r="R18" i="29"/>
  <c r="BJ17" i="29"/>
  <c r="S18" i="29"/>
  <c r="BN17" i="29"/>
  <c r="T18" i="29"/>
  <c r="F18" i="29"/>
  <c r="BR17" i="29"/>
  <c r="V18" i="29"/>
  <c r="BV17" i="29"/>
  <c r="W18" i="29"/>
  <c r="BZ17" i="29"/>
  <c r="X18" i="29"/>
  <c r="G18" i="29"/>
  <c r="CD17" i="29"/>
  <c r="Z18" i="29"/>
  <c r="CH17" i="29"/>
  <c r="AA18" i="29"/>
  <c r="AC7" i="29"/>
  <c r="AO7" i="29"/>
  <c r="BA7" i="29"/>
  <c r="BM7" i="29"/>
  <c r="BY7" i="29"/>
  <c r="D8" i="29"/>
  <c r="T8" i="29"/>
  <c r="F13" i="29"/>
  <c r="I20" i="29"/>
  <c r="I17" i="29" s="1"/>
  <c r="J20" i="29"/>
  <c r="N20" i="29"/>
  <c r="R20" i="29"/>
  <c r="U20" i="29"/>
  <c r="U17" i="29" s="1"/>
  <c r="V20" i="29"/>
  <c r="Y20" i="29"/>
  <c r="Y17" i="29" s="1"/>
  <c r="Z20" i="29"/>
  <c r="C20" i="29"/>
  <c r="AB17" i="29"/>
  <c r="M20" i="29"/>
  <c r="M17" i="29" s="1"/>
  <c r="AR17" i="29"/>
  <c r="E20" i="29"/>
  <c r="AZ17" i="29"/>
  <c r="Q20" i="29"/>
  <c r="Q17" i="29" s="1"/>
  <c r="BD17" i="29"/>
  <c r="F20" i="29"/>
  <c r="BL17" i="29"/>
  <c r="G20" i="29"/>
  <c r="BX17" i="29"/>
  <c r="H22" i="29"/>
  <c r="AC21" i="29"/>
  <c r="C22" i="29"/>
  <c r="AG21" i="29"/>
  <c r="I22" i="29"/>
  <c r="AK21" i="29"/>
  <c r="K22" i="29"/>
  <c r="K21" i="29" s="1"/>
  <c r="L22" i="29"/>
  <c r="D22" i="29"/>
  <c r="AO21" i="29"/>
  <c r="AS21" i="29"/>
  <c r="M22" i="29"/>
  <c r="AW21" i="29"/>
  <c r="O22" i="29"/>
  <c r="O21" i="29" s="1"/>
  <c r="P22" i="29"/>
  <c r="BA21" i="29"/>
  <c r="E22" i="29"/>
  <c r="BE21" i="29"/>
  <c r="Q22" i="29"/>
  <c r="BI21" i="29"/>
  <c r="S22" i="29"/>
  <c r="S21" i="29" s="1"/>
  <c r="T22" i="29"/>
  <c r="BM21" i="29"/>
  <c r="F22" i="29"/>
  <c r="BQ21" i="29"/>
  <c r="U22" i="29"/>
  <c r="BU21" i="29"/>
  <c r="W22" i="29"/>
  <c r="W21" i="29" s="1"/>
  <c r="X22" i="29"/>
  <c r="BY21" i="29"/>
  <c r="G22" i="29"/>
  <c r="CC21" i="29"/>
  <c r="Y22" i="29"/>
  <c r="CG21" i="29"/>
  <c r="AA22" i="29"/>
  <c r="AA21" i="29" s="1"/>
  <c r="H13" i="29"/>
  <c r="C13" i="29"/>
  <c r="L13" i="29"/>
  <c r="D13" i="29"/>
  <c r="E13" i="29"/>
  <c r="P13" i="29"/>
  <c r="X13" i="29"/>
  <c r="G13" i="29"/>
  <c r="H19" i="29"/>
  <c r="C19" i="29"/>
  <c r="AC17" i="29"/>
  <c r="K19" i="29"/>
  <c r="AK17" i="29"/>
  <c r="L19" i="29"/>
  <c r="D19" i="29"/>
  <c r="AO17" i="29"/>
  <c r="O19" i="29"/>
  <c r="AW17" i="29"/>
  <c r="P19" i="29"/>
  <c r="BA17" i="29"/>
  <c r="S19" i="29"/>
  <c r="BI17" i="29"/>
  <c r="T19" i="29"/>
  <c r="BM17" i="29"/>
  <c r="F19" i="29"/>
  <c r="W19" i="29"/>
  <c r="BU17" i="29"/>
  <c r="X19" i="29"/>
  <c r="G19" i="29"/>
  <c r="BY17" i="29"/>
  <c r="AA19" i="29"/>
  <c r="CG17" i="29"/>
  <c r="H25" i="29"/>
  <c r="C25" i="29"/>
  <c r="L25" i="29"/>
  <c r="D25" i="29"/>
  <c r="E25" i="29"/>
  <c r="P25" i="29"/>
  <c r="X25" i="29"/>
  <c r="G25" i="29"/>
  <c r="C23" i="29"/>
  <c r="AB21" i="29"/>
  <c r="AF21" i="29"/>
  <c r="I23" i="29"/>
  <c r="J23" i="29"/>
  <c r="AJ21" i="29"/>
  <c r="AR21" i="29"/>
  <c r="M23" i="29"/>
  <c r="N23" i="29"/>
  <c r="AV21" i="29"/>
  <c r="AZ21" i="29"/>
  <c r="E23" i="29"/>
  <c r="BD21" i="29"/>
  <c r="Q23" i="29"/>
  <c r="R23" i="29"/>
  <c r="BH21" i="29"/>
  <c r="F23" i="29"/>
  <c r="BL21" i="29"/>
  <c r="BP21" i="29"/>
  <c r="U23" i="29"/>
  <c r="V23" i="29"/>
  <c r="BT21" i="29"/>
  <c r="G23" i="29"/>
  <c r="BX21" i="29"/>
  <c r="CB21" i="29"/>
  <c r="Y23" i="29"/>
  <c r="Z23" i="29"/>
  <c r="CF21" i="29"/>
  <c r="I24" i="29"/>
  <c r="AE21" i="29"/>
  <c r="J24" i="29"/>
  <c r="AI21" i="29"/>
  <c r="M24" i="29"/>
  <c r="D24" i="29"/>
  <c r="AQ21" i="29"/>
  <c r="N24" i="29"/>
  <c r="AU21" i="29"/>
  <c r="Q24" i="29"/>
  <c r="E24" i="29"/>
  <c r="BC21" i="29"/>
  <c r="R24" i="29"/>
  <c r="BG21" i="29"/>
  <c r="F24" i="29"/>
  <c r="U24" i="29"/>
  <c r="BO21" i="29"/>
  <c r="V24" i="29"/>
  <c r="BS21" i="29"/>
  <c r="Y24" i="29"/>
  <c r="CA21" i="29"/>
  <c r="Z24" i="29"/>
  <c r="CE21" i="29"/>
  <c r="Z7" i="29" l="1"/>
  <c r="D7" i="29"/>
  <c r="N7" i="29"/>
  <c r="O7" i="29"/>
  <c r="F21" i="29"/>
  <c r="W7" i="29"/>
  <c r="M21" i="29"/>
  <c r="X17" i="29"/>
  <c r="O17" i="29"/>
  <c r="D17" i="29"/>
  <c r="H17" i="29"/>
  <c r="L21" i="29"/>
  <c r="V17" i="29"/>
  <c r="V21" i="29"/>
  <c r="N21" i="29"/>
  <c r="J21" i="29"/>
  <c r="G21" i="29"/>
  <c r="Q21" i="29"/>
  <c r="P21" i="29"/>
  <c r="C21" i="29"/>
  <c r="Z17" i="29"/>
  <c r="S17" i="29"/>
  <c r="P17" i="29"/>
  <c r="L17" i="29"/>
  <c r="J17" i="29"/>
  <c r="I10" i="29"/>
  <c r="J10" i="29"/>
  <c r="U21" i="29"/>
  <c r="T21" i="29"/>
  <c r="T7" i="29"/>
  <c r="W17" i="29"/>
  <c r="F17" i="29"/>
  <c r="N17" i="29"/>
  <c r="R10" i="29"/>
  <c r="J7" i="29"/>
  <c r="N10" i="29"/>
  <c r="Z21" i="29"/>
  <c r="R21" i="29"/>
  <c r="Y21" i="29"/>
  <c r="X21" i="29"/>
  <c r="E21" i="29"/>
  <c r="D21" i="29"/>
  <c r="I21" i="29"/>
  <c r="H21" i="29"/>
  <c r="AA17" i="29"/>
  <c r="G17" i="29"/>
  <c r="T17" i="29"/>
  <c r="R17" i="29"/>
  <c r="E17" i="29"/>
  <c r="K17" i="29"/>
  <c r="C17" i="29"/>
  <c r="R7" i="29"/>
  <c r="D35" i="33" l="1"/>
  <c r="E35" i="33"/>
  <c r="G35" i="33"/>
  <c r="F35" i="33"/>
  <c r="F35" i="36" l="1"/>
  <c r="G35" i="36"/>
  <c r="D35" i="36"/>
  <c r="D35" i="35"/>
  <c r="E35" i="36"/>
  <c r="F35" i="35" l="1"/>
  <c r="E35" i="35"/>
  <c r="G35" i="35"/>
  <c r="C35" i="33" l="1"/>
  <c r="C35" i="36" l="1"/>
  <c r="C35" i="35" l="1"/>
  <c r="D35" i="31" l="1"/>
  <c r="C35" i="31"/>
  <c r="G35" i="31"/>
  <c r="F35" i="31"/>
  <c r="E35" i="31"/>
  <c r="I23" i="14" l="1"/>
  <c r="H23" i="14"/>
  <c r="V23" i="14"/>
  <c r="R23" i="14"/>
  <c r="N23" i="14"/>
  <c r="J23" i="14"/>
  <c r="W23" i="14"/>
  <c r="S23" i="14"/>
  <c r="O23" i="14"/>
  <c r="X23" i="14"/>
  <c r="T23" i="14"/>
  <c r="P23" i="14"/>
  <c r="L23" i="14"/>
  <c r="Y23" i="14"/>
  <c r="U23" i="14"/>
  <c r="Q23" i="14"/>
  <c r="M23" i="14"/>
  <c r="Z23" i="14"/>
  <c r="AA23" i="14"/>
  <c r="K23" i="14"/>
  <c r="C23" i="14" l="1"/>
  <c r="D23" i="14"/>
  <c r="E23" i="14"/>
  <c r="F23" i="14"/>
  <c r="G23" i="14"/>
  <c r="R23" i="30" l="1"/>
  <c r="O23" i="30"/>
  <c r="Z23" i="30"/>
  <c r="M23" i="30"/>
  <c r="AA23" i="30"/>
  <c r="J23" i="30"/>
  <c r="U23" i="30"/>
  <c r="K23" i="30"/>
  <c r="N23" i="30"/>
  <c r="L23" i="30"/>
  <c r="D23" i="30"/>
  <c r="P23" i="30"/>
  <c r="E23" i="30"/>
  <c r="S23" i="30"/>
  <c r="I23" i="30"/>
  <c r="Y23" i="30"/>
  <c r="V23" i="30"/>
  <c r="T23" i="30"/>
  <c r="F23" i="30"/>
  <c r="W23" i="30"/>
  <c r="H23" i="30"/>
  <c r="C23" i="30"/>
  <c r="G23" i="30"/>
  <c r="X23" i="30"/>
  <c r="Q23" i="30"/>
  <c r="U29" i="30" l="1"/>
  <c r="O29" i="30"/>
  <c r="S29" i="30"/>
  <c r="R29" i="30"/>
  <c r="AA29" i="30"/>
  <c r="I29" i="30"/>
  <c r="Q29" i="30"/>
  <c r="Z29" i="30"/>
  <c r="V29" i="30"/>
  <c r="H29" i="30"/>
  <c r="C29" i="30"/>
  <c r="N29" i="30"/>
  <c r="X29" i="30"/>
  <c r="G29" i="30"/>
  <c r="K29" i="30"/>
  <c r="T29" i="30"/>
  <c r="F29" i="30"/>
  <c r="W29" i="30"/>
  <c r="P29" i="30"/>
  <c r="E29" i="30"/>
  <c r="Y29" i="30"/>
  <c r="M29" i="30"/>
  <c r="L29" i="30"/>
  <c r="D29" i="30"/>
  <c r="J29" i="30"/>
  <c r="R28" i="14" l="1"/>
  <c r="AA28" i="14"/>
  <c r="M28" i="14"/>
  <c r="Z28" i="14"/>
  <c r="T28" i="14"/>
  <c r="F28" i="14"/>
  <c r="C28" i="14"/>
  <c r="H28" i="14"/>
  <c r="W28" i="14"/>
  <c r="N28" i="14"/>
  <c r="Q28" i="14"/>
  <c r="S28" i="14"/>
  <c r="U28" i="14"/>
  <c r="P28" i="14"/>
  <c r="E28" i="14"/>
  <c r="O28" i="14"/>
  <c r="V28" i="14"/>
  <c r="D28" i="14"/>
  <c r="L28" i="14"/>
  <c r="K28" i="14"/>
  <c r="X28" i="14"/>
  <c r="G28" i="14"/>
  <c r="J28" i="14"/>
  <c r="Y28" i="14"/>
  <c r="I28" i="14"/>
  <c r="BK10" i="14" l="1"/>
  <c r="BW10" i="14"/>
  <c r="AM10" i="14"/>
  <c r="AD10" i="14"/>
  <c r="AI10" i="14"/>
  <c r="BB10" i="14"/>
  <c r="BZ10" i="14"/>
  <c r="BG10" i="14"/>
  <c r="BC10" i="14" l="1"/>
  <c r="AH10" i="14"/>
  <c r="BO10" i="14"/>
  <c r="CD10" i="14"/>
  <c r="AE10" i="14"/>
  <c r="AV10" i="14"/>
  <c r="BP10" i="14"/>
  <c r="CB10" i="14"/>
  <c r="CI10" i="14"/>
  <c r="BT10" i="14"/>
  <c r="BM10" i="14"/>
  <c r="BV10" i="14"/>
  <c r="AO10" i="14"/>
  <c r="AX10" i="14"/>
  <c r="AF10" i="14"/>
  <c r="BN10" i="14"/>
  <c r="BS10" i="14"/>
  <c r="BY10" i="14"/>
  <c r="BE10" i="14"/>
  <c r="AR10" i="14"/>
  <c r="CF10" i="14"/>
  <c r="CH10" i="14"/>
  <c r="BA10" i="14"/>
  <c r="AS10" i="14"/>
  <c r="BD10" i="14"/>
  <c r="AJ10" i="14"/>
  <c r="CE10" i="14"/>
  <c r="AG10" i="14"/>
  <c r="CC10" i="14"/>
  <c r="BQ10" i="14"/>
  <c r="AU10" i="14"/>
  <c r="BH10" i="14"/>
  <c r="AC10" i="14"/>
  <c r="AP10" i="14"/>
  <c r="BJ10" i="14"/>
  <c r="AL10" i="14"/>
  <c r="AY10" i="14"/>
  <c r="CA10" i="14" l="1"/>
  <c r="Y10" i="14" s="1"/>
  <c r="Y11" i="14"/>
  <c r="H11" i="14"/>
  <c r="H10" i="14" s="1"/>
  <c r="AB10" i="14"/>
  <c r="C11" i="14"/>
  <c r="C10" i="14" s="1"/>
  <c r="AZ10" i="14"/>
  <c r="P10" i="14" s="1"/>
  <c r="P11" i="14"/>
  <c r="E11" i="14"/>
  <c r="E10" i="14" s="1"/>
  <c r="AW10" i="14"/>
  <c r="O10" i="14" s="1"/>
  <c r="O11" i="14"/>
  <c r="R11" i="14"/>
  <c r="BF10" i="14"/>
  <c r="R10" i="14" s="1"/>
  <c r="Z11" i="14"/>
  <c r="J11" i="14"/>
  <c r="Z10" i="14"/>
  <c r="J10" i="14"/>
  <c r="CG10" i="14"/>
  <c r="AA10" i="14" s="1"/>
  <c r="AA11" i="14"/>
  <c r="BR10" i="14"/>
  <c r="V10" i="14" s="1"/>
  <c r="V11" i="14"/>
  <c r="T11" i="14"/>
  <c r="F11" i="14"/>
  <c r="F10" i="14" s="1"/>
  <c r="BL10" i="14"/>
  <c r="T10" i="14" s="1"/>
  <c r="W11" i="14"/>
  <c r="BU10" i="14"/>
  <c r="W10" i="14" s="1"/>
  <c r="M11" i="14"/>
  <c r="AQ10" i="14"/>
  <c r="M10" i="14" s="1"/>
  <c r="X11" i="14"/>
  <c r="G11" i="14"/>
  <c r="G10" i="14" s="1"/>
  <c r="BX10" i="14"/>
  <c r="X10" i="14" s="1"/>
  <c r="I11" i="14"/>
  <c r="U11" i="14"/>
  <c r="Q11" i="14"/>
  <c r="N11" i="14"/>
  <c r="AT10" i="14"/>
  <c r="N10" i="14" s="1"/>
  <c r="BI10" i="14"/>
  <c r="S10" i="14" s="1"/>
  <c r="S11" i="14"/>
  <c r="AN10" i="14"/>
  <c r="L10" i="14" s="1"/>
  <c r="D11" i="14"/>
  <c r="D10" i="14" s="1"/>
  <c r="L11" i="14"/>
  <c r="AK10" i="14"/>
  <c r="K10" i="14" s="1"/>
  <c r="K11" i="14"/>
  <c r="I10" i="14"/>
  <c r="U10" i="14"/>
  <c r="Q10" i="14"/>
  <c r="L28" i="30" l="1"/>
  <c r="J28" i="30"/>
  <c r="S28" i="30" l="1"/>
  <c r="O28" i="30"/>
  <c r="U28" i="30"/>
  <c r="N28" i="30"/>
  <c r="I28" i="30"/>
  <c r="M28" i="30"/>
  <c r="AA28" i="30"/>
  <c r="R28" i="30"/>
  <c r="P28" i="30"/>
  <c r="E28" i="30"/>
  <c r="D28" i="30"/>
  <c r="V28" i="30"/>
  <c r="Q28" i="30"/>
  <c r="K28" i="30"/>
  <c r="T28" i="30"/>
  <c r="F28" i="30"/>
  <c r="Y28" i="30"/>
  <c r="X28" i="30"/>
  <c r="G28" i="30"/>
  <c r="Z28" i="30"/>
  <c r="W28" i="30"/>
  <c r="H28" i="30"/>
  <c r="C28" i="30"/>
  <c r="BG26" i="30" l="1"/>
  <c r="BZ26" i="30"/>
  <c r="AY26" i="30"/>
  <c r="CE26" i="30"/>
  <c r="BB26" i="30"/>
  <c r="AM26" i="30"/>
  <c r="BT26" i="30"/>
  <c r="BK26" i="30"/>
  <c r="AL26" i="30"/>
  <c r="AS26" i="30"/>
  <c r="BA26" i="30"/>
  <c r="AG26" i="30"/>
  <c r="AI26" i="30"/>
  <c r="AF26" i="30"/>
  <c r="AC26" i="30"/>
  <c r="BD26" i="30"/>
  <c r="CB26" i="30"/>
  <c r="BJ26" i="30"/>
  <c r="BQ26" i="30"/>
  <c r="BE26" i="30"/>
  <c r="AD26" i="30"/>
  <c r="AX26" i="30"/>
  <c r="BV26" i="30"/>
  <c r="CI26" i="30"/>
  <c r="BH26" i="30"/>
  <c r="BW26" i="30"/>
  <c r="CC26" i="30"/>
  <c r="BY26" i="30"/>
  <c r="CF26" i="30"/>
  <c r="BP26" i="30"/>
  <c r="CH26" i="30"/>
  <c r="BS26" i="30"/>
  <c r="AV26" i="30"/>
  <c r="AJ26" i="30"/>
  <c r="AU26" i="30"/>
  <c r="AR26" i="30"/>
  <c r="BN26" i="30"/>
  <c r="BM26" i="30"/>
  <c r="AO26" i="30"/>
  <c r="AP26" i="30"/>
  <c r="AQ26" i="30" l="1"/>
  <c r="M27" i="30"/>
  <c r="M26" i="30" s="1"/>
  <c r="BF26" i="30"/>
  <c r="R27" i="30"/>
  <c r="R26" i="30" s="1"/>
  <c r="T27" i="30"/>
  <c r="T26" i="30" s="1"/>
  <c r="BL26" i="30"/>
  <c r="F27" i="30"/>
  <c r="F26" i="30" s="1"/>
  <c r="AH26" i="30"/>
  <c r="J27" i="30"/>
  <c r="J26" i="30" s="1"/>
  <c r="AA27" i="30"/>
  <c r="AA26" i="30" s="1"/>
  <c r="CG26" i="30"/>
  <c r="P27" i="30"/>
  <c r="P26" i="30" s="1"/>
  <c r="E27" i="30"/>
  <c r="E26" i="30" s="1"/>
  <c r="AZ26" i="30"/>
  <c r="K27" i="30"/>
  <c r="K26" i="30" s="1"/>
  <c r="AK26" i="30"/>
  <c r="L27" i="30"/>
  <c r="L26" i="30" s="1"/>
  <c r="D27" i="30"/>
  <c r="D26" i="30" s="1"/>
  <c r="AN26" i="30"/>
  <c r="BC26" i="30"/>
  <c r="Q27" i="30"/>
  <c r="Q26" i="30" s="1"/>
  <c r="H27" i="30"/>
  <c r="H26" i="30" s="1"/>
  <c r="AB26" i="30"/>
  <c r="C27" i="30"/>
  <c r="C26" i="30" s="1"/>
  <c r="CD26" i="30"/>
  <c r="Z27" i="30"/>
  <c r="Z26" i="30" s="1"/>
  <c r="O27" i="30"/>
  <c r="O26" i="30" s="1"/>
  <c r="AW26" i="30"/>
  <c r="AT26" i="30"/>
  <c r="N27" i="30"/>
  <c r="N26" i="30" s="1"/>
  <c r="BR26" i="30"/>
  <c r="V27" i="30"/>
  <c r="V26" i="30" s="1"/>
  <c r="BO26" i="30"/>
  <c r="U27" i="30"/>
  <c r="U26" i="30" s="1"/>
  <c r="BI26" i="30"/>
  <c r="S27" i="30"/>
  <c r="S26" i="30" s="1"/>
  <c r="BU26" i="30"/>
  <c r="W27" i="30"/>
  <c r="W26" i="30" s="1"/>
  <c r="CA26" i="30"/>
  <c r="Y27" i="30"/>
  <c r="Y26" i="30" s="1"/>
  <c r="AE26" i="30"/>
  <c r="I27" i="30"/>
  <c r="I26" i="30" s="1"/>
  <c r="BX26" i="30"/>
  <c r="X27" i="30"/>
  <c r="X26" i="30" s="1"/>
  <c r="G27" i="30"/>
  <c r="G26" i="30" s="1"/>
  <c r="N28" i="29" l="1"/>
  <c r="AA28" i="29"/>
  <c r="I28" i="29"/>
  <c r="U28" i="29"/>
  <c r="X28" i="29"/>
  <c r="G28" i="29"/>
  <c r="L28" i="29"/>
  <c r="D28" i="29"/>
  <c r="Q28" i="29"/>
  <c r="J28" i="29"/>
  <c r="T28" i="29"/>
  <c r="F28" i="29"/>
  <c r="P28" i="29"/>
  <c r="E28" i="29"/>
  <c r="Z28" i="29"/>
  <c r="O28" i="29"/>
  <c r="S28" i="29"/>
  <c r="R28" i="29"/>
  <c r="Y28" i="29"/>
  <c r="M28" i="29"/>
  <c r="V28" i="29"/>
  <c r="W28" i="29"/>
  <c r="H28" i="29"/>
  <c r="K28" i="29"/>
  <c r="C28" i="29" l="1"/>
  <c r="AP26" i="29" l="1"/>
  <c r="BT26" i="29"/>
  <c r="AO26" i="29"/>
  <c r="AO16" i="29" s="1"/>
  <c r="BD26" i="29"/>
  <c r="BG26" i="29"/>
  <c r="AL26" i="29"/>
  <c r="AL16" i="29" s="1"/>
  <c r="AS26" i="29"/>
  <c r="AS16" i="29" s="1"/>
  <c r="BZ26" i="29"/>
  <c r="BK26" i="29"/>
  <c r="BK16" i="29" s="1"/>
  <c r="BZ16" i="29" l="1"/>
  <c r="BT16" i="29"/>
  <c r="BG16" i="29"/>
  <c r="BD16" i="29"/>
  <c r="AP16" i="29"/>
  <c r="BI26" i="29"/>
  <c r="BI16" i="29" s="1"/>
  <c r="CA26" i="29"/>
  <c r="CA16" i="29" s="1"/>
  <c r="CI26" i="29"/>
  <c r="CI16" i="29" s="1"/>
  <c r="CC26" i="29"/>
  <c r="CC16" i="29" s="1"/>
  <c r="AV26" i="29"/>
  <c r="AG6" i="29"/>
  <c r="BS26" i="29"/>
  <c r="AC26" i="29"/>
  <c r="BN26" i="29"/>
  <c r="BM6" i="29"/>
  <c r="AM6" i="29"/>
  <c r="BZ6" i="29"/>
  <c r="BN6" i="29"/>
  <c r="AY26" i="29"/>
  <c r="AY16" i="29" s="1"/>
  <c r="AF26" i="29"/>
  <c r="AX26" i="29"/>
  <c r="AX16" i="29" s="1"/>
  <c r="BE26" i="29"/>
  <c r="BE16" i="29" s="1"/>
  <c r="AJ6" i="29"/>
  <c r="AR6" i="29"/>
  <c r="AU6" i="29"/>
  <c r="AD26" i="29"/>
  <c r="AD6" i="29"/>
  <c r="AF6" i="29"/>
  <c r="BY26" i="29"/>
  <c r="BG6" i="29"/>
  <c r="BA26" i="29"/>
  <c r="AI26" i="29"/>
  <c r="AL6" i="29"/>
  <c r="BP6" i="29"/>
  <c r="BH6" i="29"/>
  <c r="AV6" i="29"/>
  <c r="BA16" i="29" l="1"/>
  <c r="AD16" i="29"/>
  <c r="AD33" i="29" s="1"/>
  <c r="AD41" i="29" s="1"/>
  <c r="BS16" i="29"/>
  <c r="AF16" i="29"/>
  <c r="AF33" i="29" s="1"/>
  <c r="AF41" i="29" s="1"/>
  <c r="BN16" i="29"/>
  <c r="AI16" i="29"/>
  <c r="BY16" i="29"/>
  <c r="AC16" i="29"/>
  <c r="AV16" i="29"/>
  <c r="AV33" i="29" s="1"/>
  <c r="AV41" i="29" s="1"/>
  <c r="AN26" i="29"/>
  <c r="L27" i="29"/>
  <c r="L26" i="29" s="1"/>
  <c r="L16" i="29" s="1"/>
  <c r="BR26" i="29"/>
  <c r="V27" i="29"/>
  <c r="V26" i="29" s="1"/>
  <c r="V16" i="29" s="1"/>
  <c r="BM26" i="29"/>
  <c r="BU26" i="29"/>
  <c r="BU16" i="29" s="1"/>
  <c r="AZ6" i="29"/>
  <c r="BO26" i="29"/>
  <c r="BW26" i="29"/>
  <c r="BW16" i="29" s="1"/>
  <c r="T14" i="29"/>
  <c r="T6" i="29" s="1"/>
  <c r="BL6" i="29"/>
  <c r="BI6" i="29"/>
  <c r="CA6" i="29"/>
  <c r="BQ26" i="29"/>
  <c r="BQ16" i="29" s="1"/>
  <c r="AG26" i="29"/>
  <c r="AG16" i="29" s="1"/>
  <c r="H27" i="29"/>
  <c r="H26" i="29" s="1"/>
  <c r="H16" i="29" s="1"/>
  <c r="AB26" i="29"/>
  <c r="AB16" i="29" s="1"/>
  <c r="AM26" i="29"/>
  <c r="AM16" i="29" s="1"/>
  <c r="BV26" i="29"/>
  <c r="BV16" i="29" s="1"/>
  <c r="BG33" i="29"/>
  <c r="BG41" i="29" s="1"/>
  <c r="AZ26" i="29"/>
  <c r="R14" i="29"/>
  <c r="R6" i="29" s="1"/>
  <c r="BF6" i="29"/>
  <c r="BB26" i="29"/>
  <c r="AK26" i="29"/>
  <c r="AK16" i="29" s="1"/>
  <c r="AU26" i="29"/>
  <c r="CF26" i="29"/>
  <c r="BC6" i="29"/>
  <c r="BZ33" i="29"/>
  <c r="BZ41" i="29" s="1"/>
  <c r="X27" i="29"/>
  <c r="X26" i="29" s="1"/>
  <c r="X16" i="29" s="1"/>
  <c r="BX26" i="29"/>
  <c r="BH26" i="29"/>
  <c r="AL33" i="29"/>
  <c r="AL41" i="29" s="1"/>
  <c r="BY6" i="29"/>
  <c r="AI6" i="29"/>
  <c r="BQ6" i="29"/>
  <c r="BK6" i="29"/>
  <c r="BA6" i="29"/>
  <c r="BB6" i="29"/>
  <c r="BT6" i="29"/>
  <c r="AY6" i="29"/>
  <c r="BJ6" i="29"/>
  <c r="AX6" i="29"/>
  <c r="AC6" i="29"/>
  <c r="AS6" i="29"/>
  <c r="BE6" i="29"/>
  <c r="BS6" i="29"/>
  <c r="AO6" i="29"/>
  <c r="BW6" i="29"/>
  <c r="BD6" i="29"/>
  <c r="AP6" i="29"/>
  <c r="BV6" i="29"/>
  <c r="BN33" i="29" l="1"/>
  <c r="BN41" i="29" s="1"/>
  <c r="AZ16" i="29"/>
  <c r="CF16" i="29"/>
  <c r="BB16" i="29"/>
  <c r="BB33" i="29" s="1"/>
  <c r="BB41" i="29" s="1"/>
  <c r="BO16" i="29"/>
  <c r="BR16" i="29"/>
  <c r="BX16" i="29"/>
  <c r="AU16" i="29"/>
  <c r="AU33" i="29" s="1"/>
  <c r="AU41" i="29" s="1"/>
  <c r="BM16" i="29"/>
  <c r="BM33" i="29" s="1"/>
  <c r="BM41" i="29" s="1"/>
  <c r="BH16" i="29"/>
  <c r="AN16" i="29"/>
  <c r="W27" i="29"/>
  <c r="W26" i="29" s="1"/>
  <c r="W16" i="29" s="1"/>
  <c r="CA33" i="29"/>
  <c r="CA41" i="29" s="1"/>
  <c r="N14" i="29"/>
  <c r="N6" i="29" s="1"/>
  <c r="AT6" i="29"/>
  <c r="AC33" i="29"/>
  <c r="AC41" i="29" s="1"/>
  <c r="BC26" i="29"/>
  <c r="Q27" i="29"/>
  <c r="Q26" i="29" s="1"/>
  <c r="Q16" i="29" s="1"/>
  <c r="E14" i="29"/>
  <c r="E6" i="29" s="1"/>
  <c r="AP33" i="29"/>
  <c r="AP41" i="29" s="1"/>
  <c r="BS33" i="29"/>
  <c r="BS41" i="29" s="1"/>
  <c r="AR26" i="29"/>
  <c r="AR16" i="29" s="1"/>
  <c r="AI33" i="29"/>
  <c r="AI41" i="29" s="1"/>
  <c r="E27" i="29"/>
  <c r="E26" i="29" s="1"/>
  <c r="E16" i="29" s="1"/>
  <c r="U14" i="29"/>
  <c r="U6" i="29" s="1"/>
  <c r="BO6" i="29"/>
  <c r="Q14" i="29"/>
  <c r="Q6" i="29" s="1"/>
  <c r="AX33" i="29"/>
  <c r="AX41" i="29" s="1"/>
  <c r="AM33" i="29"/>
  <c r="AM41" i="29" s="1"/>
  <c r="S14" i="29"/>
  <c r="S6" i="29" s="1"/>
  <c r="T27" i="29"/>
  <c r="T26" i="29" s="1"/>
  <c r="BL26" i="29"/>
  <c r="F27" i="29"/>
  <c r="F26" i="29" s="1"/>
  <c r="F16" i="29" s="1"/>
  <c r="P14" i="29"/>
  <c r="P6" i="29" s="1"/>
  <c r="BD33" i="29"/>
  <c r="BD41" i="29" s="1"/>
  <c r="V14" i="29"/>
  <c r="V6" i="29" s="1"/>
  <c r="BR6" i="29"/>
  <c r="BA33" i="29"/>
  <c r="BA41" i="29" s="1"/>
  <c r="AW26" i="29"/>
  <c r="AW16" i="29" s="1"/>
  <c r="O27" i="29"/>
  <c r="O26" i="29" s="1"/>
  <c r="O16" i="29" s="1"/>
  <c r="BQ33" i="29"/>
  <c r="BQ41" i="29" s="1"/>
  <c r="BI33" i="29"/>
  <c r="BI41" i="29" s="1"/>
  <c r="W14" i="29"/>
  <c r="W6" i="29" s="1"/>
  <c r="BU6" i="29"/>
  <c r="I14" i="29"/>
  <c r="I6" i="29" s="1"/>
  <c r="AE6" i="29"/>
  <c r="CH26" i="29"/>
  <c r="CH16" i="29" s="1"/>
  <c r="K14" i="29"/>
  <c r="K6" i="29" s="1"/>
  <c r="AK6" i="29"/>
  <c r="BT33" i="29"/>
  <c r="BT41" i="29" s="1"/>
  <c r="AJ26" i="29"/>
  <c r="AJ16" i="29" s="1"/>
  <c r="J14" i="29"/>
  <c r="J6" i="29" s="1"/>
  <c r="AH6" i="29"/>
  <c r="I27" i="29"/>
  <c r="I26" i="29" s="1"/>
  <c r="I16" i="29" s="1"/>
  <c r="AE26" i="29"/>
  <c r="K27" i="29"/>
  <c r="K26" i="29" s="1"/>
  <c r="K16" i="29" s="1"/>
  <c r="AG33" i="29"/>
  <c r="AG41" i="29" s="1"/>
  <c r="AT26" i="29"/>
  <c r="AT16" i="29" s="1"/>
  <c r="N27" i="29"/>
  <c r="N26" i="29" s="1"/>
  <c r="N16" i="29" s="1"/>
  <c r="V33" i="29"/>
  <c r="AO33" i="29"/>
  <c r="AO41" i="29" s="1"/>
  <c r="BF26" i="29"/>
  <c r="BF16" i="29" s="1"/>
  <c r="R27" i="29"/>
  <c r="R26" i="29" s="1"/>
  <c r="X14" i="29"/>
  <c r="X6" i="29" s="1"/>
  <c r="X33" i="29" s="1"/>
  <c r="BX6" i="29"/>
  <c r="CE26" i="29"/>
  <c r="AS33" i="29"/>
  <c r="AS41" i="29" s="1"/>
  <c r="AN6" i="29"/>
  <c r="L14" i="29"/>
  <c r="L6" i="29" s="1"/>
  <c r="L33" i="29" s="1"/>
  <c r="D14" i="29"/>
  <c r="D6" i="29" s="1"/>
  <c r="BK33" i="29"/>
  <c r="BK41" i="29" s="1"/>
  <c r="C14" i="29"/>
  <c r="C6" i="29" s="1"/>
  <c r="H14" i="29"/>
  <c r="H6" i="29" s="1"/>
  <c r="H33" i="29" s="1"/>
  <c r="AB6" i="29"/>
  <c r="AB33" i="29" s="1"/>
  <c r="AB41" i="29" s="1"/>
  <c r="O14" i="29"/>
  <c r="O6" i="29" s="1"/>
  <c r="AW6" i="29"/>
  <c r="BY33" i="29"/>
  <c r="BY41" i="29" s="1"/>
  <c r="M14" i="29"/>
  <c r="M6" i="29" s="1"/>
  <c r="AQ6" i="29"/>
  <c r="AY33" i="29"/>
  <c r="AY41" i="29" s="1"/>
  <c r="P27" i="29"/>
  <c r="P26" i="29" s="1"/>
  <c r="P16" i="29" s="1"/>
  <c r="BV33" i="29"/>
  <c r="BV41" i="29" s="1"/>
  <c r="BE33" i="29"/>
  <c r="BE41" i="29" s="1"/>
  <c r="F14" i="29"/>
  <c r="F6" i="29" s="1"/>
  <c r="BW33" i="29"/>
  <c r="BW41" i="29" s="1"/>
  <c r="AZ33" i="29"/>
  <c r="AZ41" i="29" s="1"/>
  <c r="BH33" i="29"/>
  <c r="BH41" i="29" s="1"/>
  <c r="W33" i="29" l="1"/>
  <c r="Q33" i="29"/>
  <c r="C27" i="29"/>
  <c r="C26" i="29" s="1"/>
  <c r="C16" i="29" s="1"/>
  <c r="C33" i="29" s="1"/>
  <c r="C41" i="29" s="1"/>
  <c r="C42" i="29" s="1"/>
  <c r="AE16" i="29"/>
  <c r="AE33" i="29" s="1"/>
  <c r="AE41" i="29" s="1"/>
  <c r="BC16" i="29"/>
  <c r="BC33" i="29" s="1"/>
  <c r="BC41" i="29" s="1"/>
  <c r="CE16" i="29"/>
  <c r="R16" i="29"/>
  <c r="R33" i="29" s="1"/>
  <c r="BL16" i="29"/>
  <c r="BL33" i="29" s="1"/>
  <c r="BL41" i="29" s="1"/>
  <c r="T16" i="29"/>
  <c r="T33" i="29" s="1"/>
  <c r="P33" i="29"/>
  <c r="AK33" i="29"/>
  <c r="AK41" i="29" s="1"/>
  <c r="I33" i="29"/>
  <c r="BX33" i="29"/>
  <c r="BX41" i="29" s="1"/>
  <c r="F33" i="29"/>
  <c r="BO33" i="29"/>
  <c r="BO41" i="29" s="1"/>
  <c r="CG26" i="29"/>
  <c r="CG16" i="29" s="1"/>
  <c r="AA27" i="29"/>
  <c r="AA26" i="29" s="1"/>
  <c r="AA16" i="29" s="1"/>
  <c r="AN33" i="29"/>
  <c r="AN41" i="29" s="1"/>
  <c r="AT33" i="29"/>
  <c r="AT41" i="29" s="1"/>
  <c r="K33" i="29"/>
  <c r="CD26" i="29"/>
  <c r="CD16" i="29" s="1"/>
  <c r="Z27" i="29"/>
  <c r="Z26" i="29" s="1"/>
  <c r="Z16" i="29" s="1"/>
  <c r="AQ26" i="29"/>
  <c r="M27" i="29"/>
  <c r="M26" i="29" s="1"/>
  <c r="D27" i="29"/>
  <c r="D26" i="29" s="1"/>
  <c r="AH26" i="29"/>
  <c r="AH16" i="29" s="1"/>
  <c r="J27" i="29"/>
  <c r="J26" i="29" s="1"/>
  <c r="BR33" i="29"/>
  <c r="BR41" i="29" s="1"/>
  <c r="BF33" i="29"/>
  <c r="BF41" i="29" s="1"/>
  <c r="O33" i="29"/>
  <c r="BU33" i="29"/>
  <c r="BU41" i="29" s="1"/>
  <c r="BJ26" i="29"/>
  <c r="BJ16" i="29" s="1"/>
  <c r="S27" i="29"/>
  <c r="S26" i="29" s="1"/>
  <c r="E33" i="29"/>
  <c r="BP26" i="29"/>
  <c r="BP16" i="29" s="1"/>
  <c r="U27" i="29"/>
  <c r="U26" i="29" s="1"/>
  <c r="CB26" i="29"/>
  <c r="Y27" i="29"/>
  <c r="Y26" i="29" s="1"/>
  <c r="Y16" i="29" s="1"/>
  <c r="G27" i="29"/>
  <c r="G26" i="29" s="1"/>
  <c r="G16" i="29" s="1"/>
  <c r="AJ33" i="29"/>
  <c r="AJ41" i="29" s="1"/>
  <c r="AW33" i="29"/>
  <c r="AW41" i="29" s="1"/>
  <c r="AR33" i="29"/>
  <c r="AR41" i="29" s="1"/>
  <c r="N33" i="29"/>
  <c r="CB16" i="29" l="1"/>
  <c r="S16" i="29"/>
  <c r="S33" i="29" s="1"/>
  <c r="P43" i="29" s="1"/>
  <c r="M16" i="29"/>
  <c r="M33" i="29" s="1"/>
  <c r="L43" i="29" s="1"/>
  <c r="J16" i="29"/>
  <c r="J33" i="29" s="1"/>
  <c r="H43" i="29" s="1"/>
  <c r="AQ16" i="29"/>
  <c r="AQ33" i="29" s="1"/>
  <c r="AQ41" i="29" s="1"/>
  <c r="U16" i="29"/>
  <c r="U33" i="29" s="1"/>
  <c r="T43" i="29" s="1"/>
  <c r="D16" i="29"/>
  <c r="D33" i="29" s="1"/>
  <c r="H44" i="29"/>
  <c r="BP33" i="29"/>
  <c r="BP41" i="29" s="1"/>
  <c r="BJ33" i="29"/>
  <c r="BJ41" i="29" s="1"/>
  <c r="E41" i="29"/>
  <c r="E42" i="29" s="1"/>
  <c r="P44" i="29"/>
  <c r="AH33" i="29"/>
  <c r="AH41" i="29" s="1"/>
  <c r="F41" i="29"/>
  <c r="F42" i="29" s="1"/>
  <c r="T44" i="29"/>
  <c r="D41" i="29" l="1"/>
  <c r="D42" i="29" s="1"/>
  <c r="L44" i="29"/>
  <c r="L45" i="29" s="1"/>
  <c r="T45" i="29"/>
  <c r="P45" i="29"/>
  <c r="H45" i="29"/>
  <c r="CB6" i="29" l="1"/>
  <c r="CC6" i="29"/>
  <c r="Y14" i="29" l="1"/>
  <c r="Y6" i="29" s="1"/>
  <c r="Y33" i="29" s="1"/>
  <c r="CC33" i="29"/>
  <c r="CC41" i="29" s="1"/>
  <c r="CB33" i="29"/>
  <c r="CB41" i="29" s="1"/>
  <c r="CD6" i="29" l="1"/>
  <c r="CE6" i="29"/>
  <c r="CE33" i="29" l="1"/>
  <c r="CE41" i="29" s="1"/>
  <c r="CD33" i="29"/>
  <c r="CD41" i="29" s="1"/>
  <c r="CF6" i="29"/>
  <c r="CH6" i="29"/>
  <c r="CF33" i="29" l="1"/>
  <c r="CF41" i="29" s="1"/>
  <c r="Z14" i="29"/>
  <c r="Z6" i="29" s="1"/>
  <c r="Z33" i="29" s="1"/>
  <c r="CH33" i="29"/>
  <c r="CH41" i="29" s="1"/>
  <c r="CG6" i="29" l="1"/>
  <c r="CG33" i="29" l="1"/>
  <c r="CG41" i="29" s="1"/>
  <c r="CI6" i="29" l="1"/>
  <c r="G14" i="29"/>
  <c r="G6" i="29" s="1"/>
  <c r="G33" i="29" s="1"/>
  <c r="AA14" i="29"/>
  <c r="AA6" i="29" s="1"/>
  <c r="AA33" i="29" s="1"/>
  <c r="X43" i="29" s="1"/>
  <c r="G41" i="29" l="1"/>
  <c r="G42" i="29" s="1"/>
  <c r="X44" i="29"/>
  <c r="X45" i="29" s="1"/>
  <c r="CI33" i="29"/>
  <c r="CI41" i="29" s="1"/>
  <c r="C27" i="14" l="1"/>
  <c r="H27" i="14"/>
  <c r="M27" i="14"/>
  <c r="Q27" i="14"/>
  <c r="N27" i="14"/>
  <c r="T27" i="14"/>
  <c r="F27" i="14"/>
  <c r="J27" i="14"/>
  <c r="S27" i="14"/>
  <c r="W27" i="14"/>
  <c r="R27" i="14"/>
  <c r="L27" i="14"/>
  <c r="D27" i="14"/>
  <c r="K27" i="14"/>
  <c r="O27" i="14"/>
  <c r="V27" i="14"/>
  <c r="U27" i="14"/>
  <c r="I27" i="14"/>
  <c r="P27" i="14"/>
  <c r="E27" i="14"/>
  <c r="X27" i="14" l="1"/>
  <c r="Y27" i="14" l="1"/>
  <c r="Z27" i="14" l="1"/>
  <c r="AA27" i="14" l="1"/>
  <c r="G27" i="14"/>
  <c r="Q12" i="14" l="1"/>
  <c r="S12" i="14"/>
  <c r="AA12" i="14" l="1"/>
  <c r="W12" i="14"/>
  <c r="V12" i="14"/>
  <c r="J12" i="14"/>
  <c r="M12" i="14"/>
  <c r="R12" i="14"/>
  <c r="O12" i="14"/>
  <c r="U12" i="14"/>
  <c r="P12" i="14"/>
  <c r="E12" i="14"/>
  <c r="Y12" i="14"/>
  <c r="H12" i="14"/>
  <c r="C12" i="14"/>
  <c r="Z12" i="14"/>
  <c r="I12" i="14"/>
  <c r="K12" i="14"/>
  <c r="F12" i="14"/>
  <c r="T12" i="14"/>
  <c r="D12" i="14"/>
  <c r="L12" i="14"/>
  <c r="N12" i="14"/>
  <c r="X12" i="14"/>
  <c r="G12" i="14"/>
  <c r="T25" i="14" l="1"/>
  <c r="M25" i="14"/>
  <c r="M25" i="30"/>
  <c r="J25" i="14"/>
  <c r="J25" i="30"/>
  <c r="F25" i="30" l="1"/>
  <c r="T25" i="30"/>
  <c r="K25" i="14"/>
  <c r="O25" i="30"/>
  <c r="N25" i="14"/>
  <c r="O25" i="14"/>
  <c r="S25" i="30"/>
  <c r="R25" i="30"/>
  <c r="V25" i="30"/>
  <c r="I25" i="30"/>
  <c r="W25" i="30"/>
  <c r="P25" i="30"/>
  <c r="E25" i="30"/>
  <c r="S25" i="14"/>
  <c r="R25" i="14"/>
  <c r="V25" i="14"/>
  <c r="I25" i="14"/>
  <c r="W25" i="14"/>
  <c r="P25" i="14"/>
  <c r="E25" i="14"/>
  <c r="U25" i="30"/>
  <c r="L25" i="30"/>
  <c r="D25" i="30"/>
  <c r="C25" i="14"/>
  <c r="H25" i="14"/>
  <c r="Q25" i="14"/>
  <c r="H25" i="30"/>
  <c r="C25" i="30"/>
  <c r="K25" i="30"/>
  <c r="Q25" i="30"/>
  <c r="N25" i="30"/>
  <c r="F25" i="14"/>
  <c r="U25" i="14"/>
  <c r="L25" i="14"/>
  <c r="D25" i="14"/>
  <c r="BH21" i="30" l="1"/>
  <c r="BQ21" i="30"/>
  <c r="BW21" i="30"/>
  <c r="BG21" i="30"/>
  <c r="AM21" i="30" l="1"/>
  <c r="BB21" i="30"/>
  <c r="BT21" i="30"/>
  <c r="AF21" i="30"/>
  <c r="AU21" i="30"/>
  <c r="BP21" i="30"/>
  <c r="BS21" i="30"/>
  <c r="BD21" i="30"/>
  <c r="R24" i="14"/>
  <c r="M24" i="14"/>
  <c r="AD21" i="30"/>
  <c r="BK21" i="30"/>
  <c r="AC21" i="30"/>
  <c r="AS21" i="30"/>
  <c r="R24" i="30"/>
  <c r="M24" i="30"/>
  <c r="BJ21" i="30"/>
  <c r="AX21" i="30"/>
  <c r="BE21" i="30"/>
  <c r="K24" i="30"/>
  <c r="N24" i="30"/>
  <c r="AP21" i="30"/>
  <c r="BV21" i="30"/>
  <c r="K24" i="14"/>
  <c r="AY21" i="30"/>
  <c r="I24" i="30"/>
  <c r="U24" i="30"/>
  <c r="L24" i="30"/>
  <c r="D24" i="30"/>
  <c r="AT21" i="30"/>
  <c r="N22" i="30"/>
  <c r="S22" i="30"/>
  <c r="BI21" i="30"/>
  <c r="AG21" i="30"/>
  <c r="I24" i="14"/>
  <c r="O24" i="14"/>
  <c r="U24" i="14"/>
  <c r="D24" i="14"/>
  <c r="L24" i="14"/>
  <c r="N24" i="14"/>
  <c r="AJ21" i="30"/>
  <c r="J24" i="30"/>
  <c r="E24" i="30"/>
  <c r="P24" i="30"/>
  <c r="AA24" i="30"/>
  <c r="W22" i="30"/>
  <c r="BU21" i="30"/>
  <c r="I22" i="30"/>
  <c r="AE21" i="30"/>
  <c r="AL21" i="30"/>
  <c r="K22" i="30"/>
  <c r="AK21" i="30"/>
  <c r="AV21" i="30"/>
  <c r="S24" i="30"/>
  <c r="Y24" i="30"/>
  <c r="V24" i="30"/>
  <c r="AN21" i="30"/>
  <c r="L22" i="30"/>
  <c r="D22" i="30"/>
  <c r="P22" i="30"/>
  <c r="AZ21" i="30"/>
  <c r="E22" i="30"/>
  <c r="Q24" i="30"/>
  <c r="AA22" i="30"/>
  <c r="W24" i="30"/>
  <c r="BM21" i="30"/>
  <c r="H22" i="30"/>
  <c r="AB21" i="30"/>
  <c r="AR21" i="30"/>
  <c r="H24" i="30"/>
  <c r="C24" i="30"/>
  <c r="U22" i="30"/>
  <c r="BO21" i="30"/>
  <c r="BA21" i="30"/>
  <c r="AI21" i="30"/>
  <c r="T24" i="30"/>
  <c r="F24" i="30"/>
  <c r="AQ21" i="30"/>
  <c r="M22" i="30"/>
  <c r="AH21" i="30"/>
  <c r="O22" i="30"/>
  <c r="AW21" i="30"/>
  <c r="F22" i="30"/>
  <c r="T22" i="30"/>
  <c r="BL21" i="30"/>
  <c r="Z22" i="30"/>
  <c r="Z24" i="30"/>
  <c r="BR21" i="30"/>
  <c r="V22" i="30"/>
  <c r="BF21" i="30"/>
  <c r="R22" i="30"/>
  <c r="O24" i="30"/>
  <c r="Y22" i="30"/>
  <c r="Q22" i="30"/>
  <c r="BC21" i="30"/>
  <c r="BN21" i="30"/>
  <c r="AO21" i="30"/>
  <c r="X22" i="30"/>
  <c r="G22" i="30"/>
  <c r="BX21" i="30"/>
  <c r="Z24" i="14"/>
  <c r="J24" i="14"/>
  <c r="P24" i="14"/>
  <c r="E24" i="14"/>
  <c r="AA24" i="14"/>
  <c r="S24" i="14"/>
  <c r="Y24" i="14"/>
  <c r="V24" i="14"/>
  <c r="Q24" i="14"/>
  <c r="W24" i="14"/>
  <c r="H24" i="14"/>
  <c r="C24" i="14"/>
  <c r="T24" i="14"/>
  <c r="F24" i="14"/>
  <c r="I21" i="30" l="1"/>
  <c r="R21" i="30"/>
  <c r="U21" i="30"/>
  <c r="N21" i="30"/>
  <c r="T21" i="30"/>
  <c r="K21" i="30"/>
  <c r="U20" i="30"/>
  <c r="V21" i="30"/>
  <c r="L21" i="30"/>
  <c r="W21" i="30"/>
  <c r="K20" i="14"/>
  <c r="M21" i="30"/>
  <c r="P21" i="30"/>
  <c r="Z20" i="30"/>
  <c r="S20" i="30"/>
  <c r="Q21" i="30"/>
  <c r="F21" i="30"/>
  <c r="O21" i="30"/>
  <c r="W20" i="14"/>
  <c r="I20" i="14"/>
  <c r="H21" i="30"/>
  <c r="D21" i="30"/>
  <c r="AA20" i="30"/>
  <c r="X24" i="14"/>
  <c r="G24" i="14"/>
  <c r="T20" i="30"/>
  <c r="F20" i="30"/>
  <c r="E21" i="30"/>
  <c r="V20" i="14"/>
  <c r="X20" i="14"/>
  <c r="G20" i="14"/>
  <c r="Z20" i="14"/>
  <c r="S20" i="14"/>
  <c r="R20" i="14"/>
  <c r="O20" i="14"/>
  <c r="AA20" i="14"/>
  <c r="X24" i="30"/>
  <c r="G24" i="30"/>
  <c r="V20" i="30"/>
  <c r="R20" i="30"/>
  <c r="O20" i="30"/>
  <c r="F20" i="14"/>
  <c r="T20" i="14"/>
  <c r="C22" i="30"/>
  <c r="C21" i="30" s="1"/>
  <c r="H20" i="30"/>
  <c r="C20" i="30"/>
  <c r="K20" i="30"/>
  <c r="N20" i="30"/>
  <c r="M20" i="30"/>
  <c r="P20" i="30"/>
  <c r="E20" i="30"/>
  <c r="J20" i="30"/>
  <c r="Y20" i="30"/>
  <c r="Q20" i="30"/>
  <c r="D20" i="30"/>
  <c r="L20" i="30"/>
  <c r="X20" i="30"/>
  <c r="G20" i="30"/>
  <c r="W20" i="30"/>
  <c r="I20" i="30"/>
  <c r="J22" i="30"/>
  <c r="J21" i="30" s="1"/>
  <c r="H20" i="14"/>
  <c r="C20" i="14"/>
  <c r="N20" i="14"/>
  <c r="M20" i="14"/>
  <c r="P20" i="14"/>
  <c r="E20" i="14"/>
  <c r="S21" i="30"/>
  <c r="J20" i="14"/>
  <c r="Y20" i="14"/>
  <c r="Q20" i="14"/>
  <c r="L20" i="14"/>
  <c r="D20" i="14"/>
  <c r="U20" i="14"/>
  <c r="H19" i="14" l="1"/>
  <c r="W19" i="14"/>
  <c r="W19" i="30"/>
  <c r="R19" i="14"/>
  <c r="R19" i="30"/>
  <c r="L19" i="14"/>
  <c r="L19" i="30"/>
  <c r="O19" i="30"/>
  <c r="S19" i="14"/>
  <c r="P19" i="14"/>
  <c r="P19" i="30"/>
  <c r="H19" i="30"/>
  <c r="J19" i="30" l="1"/>
  <c r="Y19" i="14"/>
  <c r="J19" i="14"/>
  <c r="U19" i="30"/>
  <c r="AA19" i="14"/>
  <c r="Z19" i="14"/>
  <c r="Q19" i="14"/>
  <c r="E19" i="30"/>
  <c r="Q19" i="30"/>
  <c r="Y19" i="30"/>
  <c r="E19" i="14"/>
  <c r="M19" i="30"/>
  <c r="S19" i="30"/>
  <c r="D19" i="30"/>
  <c r="U19" i="14"/>
  <c r="K19" i="14"/>
  <c r="C19" i="30"/>
  <c r="M19" i="14"/>
  <c r="Z19" i="30"/>
  <c r="G19" i="30"/>
  <c r="X19" i="30"/>
  <c r="D19" i="14"/>
  <c r="AA19" i="30"/>
  <c r="I19" i="30"/>
  <c r="N19" i="30"/>
  <c r="T19" i="30"/>
  <c r="F19" i="30"/>
  <c r="V19" i="30"/>
  <c r="X19" i="14"/>
  <c r="G19" i="14"/>
  <c r="O19" i="14"/>
  <c r="I19" i="14"/>
  <c r="N19" i="14"/>
  <c r="F19" i="14"/>
  <c r="T19" i="14"/>
  <c r="V19" i="14"/>
  <c r="K19" i="30" l="1"/>
  <c r="C19" i="14"/>
  <c r="BB17" i="14" l="1"/>
  <c r="BB17" i="30"/>
  <c r="BB16" i="30" s="1"/>
  <c r="BW17" i="14"/>
  <c r="BW17" i="30"/>
  <c r="BW16" i="30" s="1"/>
  <c r="AG17" i="14"/>
  <c r="AG17" i="30"/>
  <c r="AG16" i="30" s="1"/>
  <c r="AJ17" i="14"/>
  <c r="AJ17" i="30"/>
  <c r="AJ16" i="30" s="1"/>
  <c r="BZ17" i="14"/>
  <c r="BZ17" i="30"/>
  <c r="BY17" i="14"/>
  <c r="BY17" i="30"/>
  <c r="BP17" i="14"/>
  <c r="BP17" i="30"/>
  <c r="CB17" i="14"/>
  <c r="CB17" i="30"/>
  <c r="AV17" i="14"/>
  <c r="AV17" i="30"/>
  <c r="AV16" i="30" s="1"/>
  <c r="BS17" i="14"/>
  <c r="BS17" i="30"/>
  <c r="BS16" i="30" s="1"/>
  <c r="AR17" i="14"/>
  <c r="AR17" i="30"/>
  <c r="AR16" i="30" s="1"/>
  <c r="BJ17" i="14"/>
  <c r="BJ17" i="30"/>
  <c r="BJ16" i="30" s="1"/>
  <c r="AD17" i="14"/>
  <c r="BG17" i="14"/>
  <c r="BG17" i="30"/>
  <c r="BG16" i="30" s="1"/>
  <c r="BV17" i="14"/>
  <c r="BV17" i="30"/>
  <c r="BV16" i="30" s="1"/>
  <c r="BM17" i="14"/>
  <c r="BM17" i="30"/>
  <c r="BM16" i="30" s="1"/>
  <c r="BT17" i="14"/>
  <c r="BT17" i="30"/>
  <c r="BT16" i="30" s="1"/>
  <c r="AP17" i="14"/>
  <c r="AP17" i="30"/>
  <c r="AP16" i="30" s="1"/>
  <c r="AX17" i="14"/>
  <c r="AX17" i="30"/>
  <c r="AX16" i="30" s="1"/>
  <c r="AF17" i="14"/>
  <c r="AF17" i="30"/>
  <c r="AF16" i="30" s="1"/>
  <c r="BN17" i="14"/>
  <c r="BN17" i="30"/>
  <c r="BN16" i="30" s="1"/>
  <c r="AL17" i="14"/>
  <c r="AL17" i="30"/>
  <c r="AL16" i="30" s="1"/>
  <c r="AS17" i="14"/>
  <c r="AS17" i="30"/>
  <c r="CC17" i="14"/>
  <c r="CC17" i="30"/>
  <c r="AC17" i="14"/>
  <c r="AC17" i="30"/>
  <c r="BK17" i="14"/>
  <c r="BK17" i="30"/>
  <c r="BK16" i="30" s="1"/>
  <c r="AO17" i="14"/>
  <c r="AO17" i="30"/>
  <c r="BH17" i="14"/>
  <c r="BH17" i="30"/>
  <c r="BH16" i="30" s="1"/>
  <c r="CH17" i="14"/>
  <c r="CH17" i="30"/>
  <c r="BD17" i="14"/>
  <c r="BD17" i="30"/>
  <c r="BD16" i="30" s="1"/>
  <c r="BA17" i="14"/>
  <c r="BA17" i="30"/>
  <c r="AO16" i="30" l="1"/>
  <c r="BP16" i="30"/>
  <c r="BA16" i="30"/>
  <c r="AS16" i="30"/>
  <c r="AC16" i="30"/>
  <c r="BE17" i="14"/>
  <c r="BE17" i="30"/>
  <c r="BE16" i="30" s="1"/>
  <c r="AI17" i="14"/>
  <c r="AI17" i="30"/>
  <c r="AI16" i="30" s="1"/>
  <c r="CF17" i="14"/>
  <c r="CF17" i="30"/>
  <c r="CI17" i="14"/>
  <c r="CI17" i="30"/>
  <c r="AY17" i="14"/>
  <c r="AY17" i="30"/>
  <c r="AY16" i="30" s="1"/>
  <c r="AE17" i="30"/>
  <c r="I18" i="30"/>
  <c r="I17" i="30" s="1"/>
  <c r="I16" i="30" s="1"/>
  <c r="AB17" i="30"/>
  <c r="BU17" i="30"/>
  <c r="BU16" i="30" s="1"/>
  <c r="W18" i="30"/>
  <c r="W17" i="30" s="1"/>
  <c r="W16" i="30" s="1"/>
  <c r="S18" i="30"/>
  <c r="S17" i="30" s="1"/>
  <c r="S16" i="30" s="1"/>
  <c r="BI17" i="30"/>
  <c r="AW17" i="30"/>
  <c r="AW16" i="30" s="1"/>
  <c r="H18" i="30"/>
  <c r="H17" i="30" s="1"/>
  <c r="H16" i="30" s="1"/>
  <c r="AD17" i="30"/>
  <c r="AT17" i="30"/>
  <c r="AT16" i="30" s="1"/>
  <c r="T18" i="30"/>
  <c r="T17" i="30" s="1"/>
  <c r="T16" i="30" s="1"/>
  <c r="BL17" i="30"/>
  <c r="BL16" i="30" s="1"/>
  <c r="P18" i="30"/>
  <c r="P17" i="30" s="1"/>
  <c r="P16" i="30" s="1"/>
  <c r="AZ17" i="30"/>
  <c r="AQ17" i="30"/>
  <c r="AQ16" i="30" s="1"/>
  <c r="M18" i="30"/>
  <c r="M17" i="30" s="1"/>
  <c r="M16" i="30" s="1"/>
  <c r="I18" i="14"/>
  <c r="I17" i="14" s="1"/>
  <c r="AE17" i="14"/>
  <c r="H18" i="14"/>
  <c r="H17" i="14" s="1"/>
  <c r="AB17" i="14"/>
  <c r="W18" i="14"/>
  <c r="W17" i="14" s="1"/>
  <c r="BU17" i="14"/>
  <c r="BI17" i="14"/>
  <c r="S18" i="14"/>
  <c r="S17" i="14" s="1"/>
  <c r="AW17" i="14"/>
  <c r="AT17" i="14"/>
  <c r="T18" i="14"/>
  <c r="T17" i="14" s="1"/>
  <c r="BL17" i="14"/>
  <c r="P18" i="14"/>
  <c r="P17" i="14" s="1"/>
  <c r="AZ17" i="14"/>
  <c r="M18" i="14"/>
  <c r="M17" i="14" s="1"/>
  <c r="AQ17" i="14"/>
  <c r="AU17" i="14"/>
  <c r="AU17" i="30"/>
  <c r="BQ17" i="14"/>
  <c r="BQ17" i="30"/>
  <c r="BQ16" i="30" s="1"/>
  <c r="AM17" i="14"/>
  <c r="AM17" i="30"/>
  <c r="AM16" i="30" s="1"/>
  <c r="E18" i="14"/>
  <c r="E17" i="14" s="1"/>
  <c r="CE17" i="14"/>
  <c r="CE17" i="30"/>
  <c r="CG17" i="30"/>
  <c r="J18" i="30"/>
  <c r="J17" i="30" s="1"/>
  <c r="J16" i="30" s="1"/>
  <c r="AH17" i="30"/>
  <c r="AH16" i="30" s="1"/>
  <c r="BR17" i="30"/>
  <c r="BR16" i="30" s="1"/>
  <c r="V18" i="30"/>
  <c r="V17" i="30" s="1"/>
  <c r="V16" i="30" s="1"/>
  <c r="AK17" i="30"/>
  <c r="AK16" i="30" s="1"/>
  <c r="BF17" i="30"/>
  <c r="BF16" i="30" s="1"/>
  <c r="R18" i="30"/>
  <c r="R17" i="30" s="1"/>
  <c r="R16" i="30" s="1"/>
  <c r="L18" i="30"/>
  <c r="L17" i="30" s="1"/>
  <c r="L16" i="30" s="1"/>
  <c r="AN17" i="30"/>
  <c r="X18" i="30"/>
  <c r="X17" i="30" s="1"/>
  <c r="BX17" i="30"/>
  <c r="BX16" i="30" s="1"/>
  <c r="CG17" i="14"/>
  <c r="AH17" i="14"/>
  <c r="J18" i="14"/>
  <c r="J17" i="14" s="1"/>
  <c r="V18" i="14"/>
  <c r="V17" i="14" s="1"/>
  <c r="BR17" i="14"/>
  <c r="AK17" i="14"/>
  <c r="K18" i="14"/>
  <c r="K17" i="14" s="1"/>
  <c r="BF17" i="14"/>
  <c r="R18" i="14"/>
  <c r="R17" i="14" s="1"/>
  <c r="L18" i="14"/>
  <c r="L17" i="14" s="1"/>
  <c r="AN17" i="14"/>
  <c r="X18" i="14"/>
  <c r="X17" i="14" s="1"/>
  <c r="BX17" i="14"/>
  <c r="BI16" i="30" l="1"/>
  <c r="AU16" i="30"/>
  <c r="AD16" i="30"/>
  <c r="AN16" i="30"/>
  <c r="AZ16" i="30"/>
  <c r="AB16" i="30"/>
  <c r="AE16" i="30"/>
  <c r="AA18" i="30"/>
  <c r="AA17" i="30" s="1"/>
  <c r="G18" i="30"/>
  <c r="G17" i="30" s="1"/>
  <c r="D18" i="14"/>
  <c r="D17" i="14" s="1"/>
  <c r="AA18" i="14"/>
  <c r="AA17" i="14" s="1"/>
  <c r="G18" i="14"/>
  <c r="G17" i="14" s="1"/>
  <c r="O18" i="30"/>
  <c r="O17" i="30" s="1"/>
  <c r="O16" i="30" s="1"/>
  <c r="F18" i="30"/>
  <c r="F17" i="30" s="1"/>
  <c r="F16" i="30" s="1"/>
  <c r="O18" i="14"/>
  <c r="O17" i="14" s="1"/>
  <c r="D18" i="30"/>
  <c r="D17" i="30" s="1"/>
  <c r="D16" i="30" s="1"/>
  <c r="K18" i="30"/>
  <c r="K17" i="30" s="1"/>
  <c r="K16" i="30" s="1"/>
  <c r="CA17" i="30"/>
  <c r="Y18" i="30"/>
  <c r="Y17" i="30" s="1"/>
  <c r="BC17" i="30"/>
  <c r="BC16" i="30" s="1"/>
  <c r="Q18" i="30"/>
  <c r="Q17" i="30" s="1"/>
  <c r="Q16" i="30" s="1"/>
  <c r="C18" i="30"/>
  <c r="C17" i="30" s="1"/>
  <c r="C16" i="30" s="1"/>
  <c r="Z18" i="30"/>
  <c r="Z17" i="30" s="1"/>
  <c r="CD17" i="30"/>
  <c r="Y18" i="14"/>
  <c r="Y17" i="14" s="1"/>
  <c r="CA17" i="14"/>
  <c r="Q18" i="14"/>
  <c r="Q17" i="14" s="1"/>
  <c r="BC17" i="14"/>
  <c r="Z18" i="14"/>
  <c r="Z17" i="14" s="1"/>
  <c r="CD17" i="14"/>
  <c r="U18" i="30"/>
  <c r="U17" i="30" s="1"/>
  <c r="U16" i="30" s="1"/>
  <c r="BO17" i="30"/>
  <c r="BO16" i="30" s="1"/>
  <c r="N18" i="14"/>
  <c r="N17" i="14" s="1"/>
  <c r="C18" i="14"/>
  <c r="C17" i="14" s="1"/>
  <c r="E18" i="30"/>
  <c r="E17" i="30" s="1"/>
  <c r="E16" i="30" s="1"/>
  <c r="N18" i="30"/>
  <c r="N17" i="30" s="1"/>
  <c r="N16" i="30" s="1"/>
  <c r="U18" i="14"/>
  <c r="U17" i="14" s="1"/>
  <c r="BO17" i="14"/>
  <c r="F18" i="14"/>
  <c r="F17" i="14" s="1"/>
  <c r="J13" i="14" l="1"/>
  <c r="Y13" i="14" l="1"/>
  <c r="N13" i="14"/>
  <c r="W13" i="14"/>
  <c r="U13" i="14"/>
  <c r="V13" i="14"/>
  <c r="Z13" i="14"/>
  <c r="Q13" i="14"/>
  <c r="O13" i="14"/>
  <c r="R13" i="14"/>
  <c r="M13" i="14"/>
  <c r="G13" i="14"/>
  <c r="X13" i="14"/>
  <c r="K13" i="14"/>
  <c r="E13" i="14"/>
  <c r="P13" i="14"/>
  <c r="T13" i="14"/>
  <c r="F13" i="14"/>
  <c r="AA13" i="14"/>
  <c r="I13" i="14"/>
  <c r="L13" i="14"/>
  <c r="D13" i="14"/>
  <c r="C13" i="14"/>
  <c r="H13" i="14"/>
  <c r="S13" i="14"/>
  <c r="U8" i="14" l="1"/>
  <c r="U8" i="30"/>
  <c r="W8" i="14"/>
  <c r="I8" i="14"/>
  <c r="I8" i="30"/>
  <c r="S8" i="14"/>
  <c r="S8" i="30"/>
  <c r="Q8" i="14"/>
  <c r="Q8" i="30"/>
  <c r="Z8" i="30"/>
  <c r="Y8" i="30" l="1"/>
  <c r="Y8" i="14"/>
  <c r="W8" i="30"/>
  <c r="K8" i="30"/>
  <c r="M8" i="14"/>
  <c r="V8" i="14"/>
  <c r="J8" i="14"/>
  <c r="K8" i="14"/>
  <c r="F8" i="14"/>
  <c r="T8" i="14"/>
  <c r="M8" i="30"/>
  <c r="AA8" i="30"/>
  <c r="H8" i="30"/>
  <c r="C8" i="30"/>
  <c r="R8" i="30"/>
  <c r="E8" i="30"/>
  <c r="P8" i="30"/>
  <c r="N8" i="30"/>
  <c r="L8" i="30"/>
  <c r="D8" i="30"/>
  <c r="AA8" i="14"/>
  <c r="C8" i="14"/>
  <c r="H8" i="14"/>
  <c r="R8" i="14"/>
  <c r="Z8" i="14"/>
  <c r="E8" i="14"/>
  <c r="P8" i="14"/>
  <c r="N8" i="14"/>
  <c r="D8" i="14"/>
  <c r="L8" i="14"/>
  <c r="G8" i="30"/>
  <c r="X8" i="30"/>
  <c r="O8" i="30"/>
  <c r="V8" i="30"/>
  <c r="J8" i="30"/>
  <c r="F8" i="30"/>
  <c r="T8" i="30"/>
  <c r="X8" i="14"/>
  <c r="G8" i="14"/>
  <c r="O8" i="14"/>
  <c r="CF21" i="30" l="1"/>
  <c r="CF16" i="30" s="1"/>
  <c r="CE21" i="30"/>
  <c r="CE16" i="30" s="1"/>
  <c r="CI21" i="30"/>
  <c r="CC21" i="30"/>
  <c r="CC16" i="30" s="1"/>
  <c r="CH21" i="30"/>
  <c r="CH16" i="30" s="1"/>
  <c r="CB21" i="30"/>
  <c r="CB16" i="30" s="1"/>
  <c r="CI16" i="30" l="1"/>
  <c r="Z25" i="14"/>
  <c r="Y25" i="14"/>
  <c r="Z25" i="30"/>
  <c r="Z21" i="30" s="1"/>
  <c r="Z16" i="30" s="1"/>
  <c r="CD21" i="30"/>
  <c r="CD16" i="30" s="1"/>
  <c r="AA25" i="30"/>
  <c r="AA21" i="30" s="1"/>
  <c r="AA16" i="30" s="1"/>
  <c r="CG21" i="30"/>
  <c r="CG16" i="30" s="1"/>
  <c r="G25" i="14"/>
  <c r="BZ21" i="30"/>
  <c r="BZ16" i="30" s="1"/>
  <c r="AA25" i="14"/>
  <c r="Y25" i="30"/>
  <c r="Y21" i="30" s="1"/>
  <c r="Y16" i="30" s="1"/>
  <c r="CA21" i="30"/>
  <c r="BY21" i="30"/>
  <c r="BY16" i="30" l="1"/>
  <c r="CA16" i="30"/>
  <c r="G25" i="30"/>
  <c r="G21" i="30" s="1"/>
  <c r="G16" i="30" s="1"/>
  <c r="X25" i="30"/>
  <c r="X21" i="30" s="1"/>
  <c r="X16" i="30" s="1"/>
  <c r="X25" i="14"/>
  <c r="U14" i="14" l="1"/>
  <c r="U14" i="30"/>
  <c r="J14" i="14" l="1"/>
  <c r="Z14" i="30"/>
  <c r="M14" i="14"/>
  <c r="M14" i="30"/>
  <c r="W14" i="14"/>
  <c r="W14" i="30"/>
  <c r="Z14" i="14"/>
  <c r="Q14" i="14"/>
  <c r="Q14" i="30"/>
  <c r="AA14" i="14"/>
  <c r="AA14" i="30"/>
  <c r="P14" i="30"/>
  <c r="O14" i="14"/>
  <c r="O14" i="30"/>
  <c r="N14" i="14"/>
  <c r="N14" i="30"/>
  <c r="R14" i="14"/>
  <c r="R14" i="30"/>
  <c r="J14" i="30"/>
  <c r="X14" i="30"/>
  <c r="P14" i="14"/>
  <c r="X14" i="14"/>
  <c r="S14" i="30" l="1"/>
  <c r="E14" i="30"/>
  <c r="S14" i="14"/>
  <c r="G14" i="14"/>
  <c r="H14" i="30"/>
  <c r="H14" i="14"/>
  <c r="Y14" i="30"/>
  <c r="V14" i="30"/>
  <c r="T14" i="14"/>
  <c r="F14" i="14"/>
  <c r="Y14" i="14"/>
  <c r="V14" i="14"/>
  <c r="L14" i="30"/>
  <c r="D14" i="30"/>
  <c r="I14" i="30"/>
  <c r="G14" i="30"/>
  <c r="E14" i="14"/>
  <c r="L14" i="14"/>
  <c r="D14" i="14"/>
  <c r="F14" i="30"/>
  <c r="T14" i="30"/>
  <c r="I14" i="14"/>
  <c r="K14" i="30" l="1"/>
  <c r="C14" i="30"/>
  <c r="K14" i="14"/>
  <c r="C14" i="14"/>
  <c r="AM7" i="30" l="1"/>
  <c r="AM6" i="30" s="1"/>
  <c r="AX7" i="30"/>
  <c r="AX6" i="30" s="1"/>
  <c r="BV7" i="30"/>
  <c r="BV6" i="30" s="1"/>
  <c r="BB7" i="30"/>
  <c r="BB6" i="30" s="1"/>
  <c r="BJ7" i="30"/>
  <c r="BJ6" i="30" s="1"/>
  <c r="BG7" i="30"/>
  <c r="BG6" i="30" s="1"/>
  <c r="CH7" i="30"/>
  <c r="CH6" i="30" s="1"/>
  <c r="AU7" i="30"/>
  <c r="AU6" i="30" s="1"/>
  <c r="BZ7" i="30"/>
  <c r="BZ6" i="30" s="1"/>
  <c r="AI7" i="30"/>
  <c r="AI6" i="30" s="1"/>
  <c r="AD7" i="30"/>
  <c r="AD6" i="30" s="1"/>
  <c r="BQ7" i="30" l="1"/>
  <c r="BQ6" i="30" s="1"/>
  <c r="BE7" i="30"/>
  <c r="BE6" i="30" s="1"/>
  <c r="BZ33" i="30"/>
  <c r="AP7" i="30"/>
  <c r="AP6" i="30" s="1"/>
  <c r="AQ7" i="30"/>
  <c r="AQ6" i="30" s="1"/>
  <c r="BR7" i="30"/>
  <c r="BR6" i="30" s="1"/>
  <c r="BB33" i="30"/>
  <c r="AH7" i="30"/>
  <c r="AH6" i="30" s="1"/>
  <c r="AX33" i="30"/>
  <c r="BM7" i="30"/>
  <c r="BM6" i="30" s="1"/>
  <c r="AS7" i="30"/>
  <c r="AS6" i="30" s="1"/>
  <c r="AD7" i="14"/>
  <c r="AD6" i="14" s="1"/>
  <c r="BZ7" i="14"/>
  <c r="BZ6" i="14" s="1"/>
  <c r="AP7" i="14"/>
  <c r="AP6" i="14" s="1"/>
  <c r="BB7" i="14"/>
  <c r="BB6" i="14" s="1"/>
  <c r="AX7" i="14"/>
  <c r="AX6" i="14" s="1"/>
  <c r="AD33" i="30"/>
  <c r="CI7" i="30"/>
  <c r="CI6" i="30" s="1"/>
  <c r="AL7" i="30"/>
  <c r="AL6" i="30" s="1"/>
  <c r="AY7" i="30"/>
  <c r="AY6" i="30" s="1"/>
  <c r="CC7" i="30"/>
  <c r="CC6" i="30" s="1"/>
  <c r="AG7" i="30"/>
  <c r="AG6" i="30" s="1"/>
  <c r="CB7" i="30"/>
  <c r="CB6" i="30" s="1"/>
  <c r="BN7" i="30"/>
  <c r="BN6" i="30" s="1"/>
  <c r="AO7" i="30"/>
  <c r="AO6" i="30" s="1"/>
  <c r="AT7" i="30"/>
  <c r="AT6" i="30" s="1"/>
  <c r="AI33" i="30"/>
  <c r="AU33" i="30"/>
  <c r="CH33" i="30"/>
  <c r="BF7" i="30"/>
  <c r="BF6" i="30" s="1"/>
  <c r="BG33" i="30"/>
  <c r="BJ33" i="30"/>
  <c r="BV33" i="30"/>
  <c r="AM33" i="30"/>
  <c r="BA7" i="30"/>
  <c r="BA6" i="30" s="1"/>
  <c r="AI7" i="14"/>
  <c r="AI6" i="14" s="1"/>
  <c r="AU7" i="14"/>
  <c r="AU6" i="14" s="1"/>
  <c r="CH7" i="14"/>
  <c r="CH6" i="14" s="1"/>
  <c r="BG7" i="14"/>
  <c r="BG6" i="14" s="1"/>
  <c r="BJ7" i="14"/>
  <c r="BJ6" i="14" s="1"/>
  <c r="BV7" i="14"/>
  <c r="BV6" i="14" s="1"/>
  <c r="AM7" i="14"/>
  <c r="AM6" i="14" s="1"/>
  <c r="CF7" i="30" l="1"/>
  <c r="CF6" i="30" s="1"/>
  <c r="BD7" i="30"/>
  <c r="BD6" i="30" s="1"/>
  <c r="BY7" i="30"/>
  <c r="BY6" i="30" s="1"/>
  <c r="AC7" i="30"/>
  <c r="AC6" i="30" s="1"/>
  <c r="CE7" i="30"/>
  <c r="CE6" i="30" s="1"/>
  <c r="BF7" i="14"/>
  <c r="BF6" i="14" s="1"/>
  <c r="BA33" i="30"/>
  <c r="BF33" i="30"/>
  <c r="BN33" i="30"/>
  <c r="AG33" i="30"/>
  <c r="CC33" i="30"/>
  <c r="AY33" i="30"/>
  <c r="CI33" i="30"/>
  <c r="BU7" i="30"/>
  <c r="BU6" i="30" s="1"/>
  <c r="AH7" i="14"/>
  <c r="AH6" i="14" s="1"/>
  <c r="BM33" i="30"/>
  <c r="AH33" i="30"/>
  <c r="AP33" i="30"/>
  <c r="CD7" i="30"/>
  <c r="CD6" i="30" s="1"/>
  <c r="BI7" i="30"/>
  <c r="BI6" i="30" s="1"/>
  <c r="BE33" i="30"/>
  <c r="BA7" i="14"/>
  <c r="BA6" i="14" s="1"/>
  <c r="BN7" i="14"/>
  <c r="BN6" i="14" s="1"/>
  <c r="AG7" i="14"/>
  <c r="AG6" i="14" s="1"/>
  <c r="CC7" i="14"/>
  <c r="CC6" i="14" s="1"/>
  <c r="AY7" i="14"/>
  <c r="AY6" i="14" s="1"/>
  <c r="CI7" i="14"/>
  <c r="CI6" i="14" s="1"/>
  <c r="BM7" i="14"/>
  <c r="BM6" i="14" s="1"/>
  <c r="BE7" i="14"/>
  <c r="BE6" i="14" s="1"/>
  <c r="BW7" i="30"/>
  <c r="BW6" i="30" s="1"/>
  <c r="BT7" i="30"/>
  <c r="BT6" i="30" s="1"/>
  <c r="AF7" i="30"/>
  <c r="AF6" i="30" s="1"/>
  <c r="BP7" i="30"/>
  <c r="BP6" i="30" s="1"/>
  <c r="AT7" i="14"/>
  <c r="AT6" i="14" s="1"/>
  <c r="AT33" i="30"/>
  <c r="AO33" i="30"/>
  <c r="AB7" i="30"/>
  <c r="AB6" i="30" s="1"/>
  <c r="CB33" i="30"/>
  <c r="P9" i="30"/>
  <c r="P7" i="30" s="1"/>
  <c r="P6" i="30" s="1"/>
  <c r="P33" i="30" s="1"/>
  <c r="AZ7" i="30"/>
  <c r="AZ6" i="30" s="1"/>
  <c r="AL33" i="30"/>
  <c r="BR7" i="14"/>
  <c r="BR6" i="14" s="1"/>
  <c r="AQ7" i="14"/>
  <c r="AQ6" i="14" s="1"/>
  <c r="AS33" i="30"/>
  <c r="BR33" i="30"/>
  <c r="AQ33" i="30"/>
  <c r="T9" i="30"/>
  <c r="T7" i="30" s="1"/>
  <c r="T6" i="30" s="1"/>
  <c r="T33" i="30" s="1"/>
  <c r="BL7" i="30"/>
  <c r="BL6" i="30" s="1"/>
  <c r="BQ33" i="30"/>
  <c r="AA9" i="30"/>
  <c r="AA7" i="30" s="1"/>
  <c r="AA6" i="30" s="1"/>
  <c r="AA33" i="30" s="1"/>
  <c r="CG7" i="30"/>
  <c r="CG6" i="30" s="1"/>
  <c r="AO7" i="14"/>
  <c r="AO6" i="14" s="1"/>
  <c r="CB7" i="14"/>
  <c r="CB6" i="14" s="1"/>
  <c r="AL7" i="14"/>
  <c r="AL6" i="14" s="1"/>
  <c r="AS7" i="14"/>
  <c r="AS6" i="14" s="1"/>
  <c r="BQ7" i="14"/>
  <c r="BQ6" i="14" s="1"/>
  <c r="F9" i="30" l="1"/>
  <c r="F7" i="30" s="1"/>
  <c r="F6" i="30" s="1"/>
  <c r="F33" i="30" s="1"/>
  <c r="F35" i="30" s="1"/>
  <c r="H9" i="30"/>
  <c r="H7" i="30" s="1"/>
  <c r="H6" i="30" s="1"/>
  <c r="H33" i="30" s="1"/>
  <c r="AB33" i="30"/>
  <c r="AR7" i="30"/>
  <c r="AR6" i="30" s="1"/>
  <c r="M9" i="30"/>
  <c r="M7" i="30" s="1"/>
  <c r="M6" i="30" s="1"/>
  <c r="M33" i="30" s="1"/>
  <c r="G9" i="30"/>
  <c r="G7" i="30" s="1"/>
  <c r="G6" i="30" s="1"/>
  <c r="G33" i="30" s="1"/>
  <c r="X9" i="30"/>
  <c r="X7" i="30" s="1"/>
  <c r="X6" i="30" s="1"/>
  <c r="X33" i="30" s="1"/>
  <c r="BX7" i="30"/>
  <c r="BX6" i="30" s="1"/>
  <c r="AV7" i="30"/>
  <c r="AV6" i="30" s="1"/>
  <c r="N9" i="30"/>
  <c r="N7" i="30" s="1"/>
  <c r="N6" i="30" s="1"/>
  <c r="N33" i="30" s="1"/>
  <c r="BC7" i="30"/>
  <c r="BC6" i="30" s="1"/>
  <c r="Q9" i="30"/>
  <c r="Q7" i="30" s="1"/>
  <c r="Q6" i="30" s="1"/>
  <c r="Q33" i="30" s="1"/>
  <c r="BO7" i="30"/>
  <c r="BO6" i="30" s="1"/>
  <c r="U9" i="30"/>
  <c r="U7" i="30" s="1"/>
  <c r="U6" i="30" s="1"/>
  <c r="U33" i="30" s="1"/>
  <c r="AA9" i="14"/>
  <c r="AA7" i="14" s="1"/>
  <c r="AA6" i="14" s="1"/>
  <c r="CG7" i="14"/>
  <c r="CG6" i="14" s="1"/>
  <c r="CG33" i="30"/>
  <c r="BP7" i="14"/>
  <c r="BP6" i="14" s="1"/>
  <c r="AF7" i="14"/>
  <c r="AF6" i="14" s="1"/>
  <c r="BT7" i="14"/>
  <c r="BT6" i="14" s="1"/>
  <c r="BW7" i="14"/>
  <c r="BW6" i="14" s="1"/>
  <c r="BY7" i="14"/>
  <c r="BY6" i="14" s="1"/>
  <c r="CF7" i="14"/>
  <c r="CF6" i="14" s="1"/>
  <c r="T44" i="30"/>
  <c r="AF33" i="30"/>
  <c r="BW33" i="30"/>
  <c r="BI33" i="30"/>
  <c r="AJ7" i="30"/>
  <c r="AJ6" i="30" s="1"/>
  <c r="J9" i="30"/>
  <c r="J7" i="30" s="1"/>
  <c r="J6" i="30" s="1"/>
  <c r="J33" i="30" s="1"/>
  <c r="CF33" i="30"/>
  <c r="E9" i="30"/>
  <c r="E7" i="30" s="1"/>
  <c r="E6" i="30" s="1"/>
  <c r="E33" i="30" s="1"/>
  <c r="C9" i="30"/>
  <c r="C7" i="30" s="1"/>
  <c r="C6" i="30" s="1"/>
  <c r="C33" i="30" s="1"/>
  <c r="D9" i="30"/>
  <c r="D7" i="30" s="1"/>
  <c r="D6" i="30" s="1"/>
  <c r="D33" i="30" s="1"/>
  <c r="AN7" i="30"/>
  <c r="AN6" i="30" s="1"/>
  <c r="L9" i="30"/>
  <c r="L7" i="30" s="1"/>
  <c r="L6" i="30" s="1"/>
  <c r="L33" i="30" s="1"/>
  <c r="BH7" i="30"/>
  <c r="BH6" i="30" s="1"/>
  <c r="R9" i="30"/>
  <c r="R7" i="30" s="1"/>
  <c r="R6" i="30" s="1"/>
  <c r="R33" i="30" s="1"/>
  <c r="AE7" i="30"/>
  <c r="AE6" i="30" s="1"/>
  <c r="I9" i="30"/>
  <c r="I7" i="30" s="1"/>
  <c r="I6" i="30" s="1"/>
  <c r="I33" i="30" s="1"/>
  <c r="BI7" i="14"/>
  <c r="BI6" i="14" s="1"/>
  <c r="BU7" i="14"/>
  <c r="BU6" i="14" s="1"/>
  <c r="Z9" i="30"/>
  <c r="Z7" i="30" s="1"/>
  <c r="Z6" i="30" s="1"/>
  <c r="Z33" i="30" s="1"/>
  <c r="BU33" i="30"/>
  <c r="CE33" i="30"/>
  <c r="AC33" i="30"/>
  <c r="O9" i="30"/>
  <c r="O7" i="30" s="1"/>
  <c r="O6" i="30" s="1"/>
  <c r="O33" i="30" s="1"/>
  <c r="AW7" i="30"/>
  <c r="AW6" i="30" s="1"/>
  <c r="BS7" i="30"/>
  <c r="BS6" i="30" s="1"/>
  <c r="V9" i="30"/>
  <c r="V7" i="30" s="1"/>
  <c r="V6" i="30" s="1"/>
  <c r="V33" i="30" s="1"/>
  <c r="BD33" i="30"/>
  <c r="K9" i="30"/>
  <c r="K7" i="30" s="1"/>
  <c r="K6" i="30" s="1"/>
  <c r="K33" i="30" s="1"/>
  <c r="AK7" i="30"/>
  <c r="AK6" i="30" s="1"/>
  <c r="CA7" i="30"/>
  <c r="CA6" i="30" s="1"/>
  <c r="Y9" i="30"/>
  <c r="Y7" i="30" s="1"/>
  <c r="Y6" i="30" s="1"/>
  <c r="Y33" i="30" s="1"/>
  <c r="BP33" i="30"/>
  <c r="BT33" i="30"/>
  <c r="CD7" i="14"/>
  <c r="CD6" i="14" s="1"/>
  <c r="BY33" i="30"/>
  <c r="T9" i="14"/>
  <c r="T7" i="14" s="1"/>
  <c r="T6" i="14" s="1"/>
  <c r="BL7" i="14"/>
  <c r="BL6" i="14" s="1"/>
  <c r="P9" i="14"/>
  <c r="P7" i="14" s="1"/>
  <c r="P6" i="14" s="1"/>
  <c r="AZ7" i="14"/>
  <c r="AZ6" i="14" s="1"/>
  <c r="AB7" i="14"/>
  <c r="AB6" i="14" s="1"/>
  <c r="BL33" i="30"/>
  <c r="AZ33" i="30"/>
  <c r="CD33" i="30"/>
  <c r="W9" i="30"/>
  <c r="W7" i="30" s="1"/>
  <c r="W6" i="30" s="1"/>
  <c r="W33" i="30" s="1"/>
  <c r="CE7" i="14"/>
  <c r="CE6" i="14" s="1"/>
  <c r="AC7" i="14"/>
  <c r="AC6" i="14" s="1"/>
  <c r="BD7" i="14"/>
  <c r="BD6" i="14" s="1"/>
  <c r="W9" i="14" l="1"/>
  <c r="W7" i="14" s="1"/>
  <c r="W6" i="14" s="1"/>
  <c r="P44" i="30"/>
  <c r="E35" i="30"/>
  <c r="Y9" i="14"/>
  <c r="Y7" i="14" s="1"/>
  <c r="Y6" i="14" s="1"/>
  <c r="CA7" i="14"/>
  <c r="CA6" i="14" s="1"/>
  <c r="O9" i="14"/>
  <c r="O7" i="14" s="1"/>
  <c r="O6" i="14" s="1"/>
  <c r="AW7" i="14"/>
  <c r="AW6" i="14" s="1"/>
  <c r="C9" i="14"/>
  <c r="C7" i="14" s="1"/>
  <c r="C6" i="14" s="1"/>
  <c r="Z9" i="14"/>
  <c r="Z7" i="14" s="1"/>
  <c r="Z6" i="14" s="1"/>
  <c r="AK33" i="30"/>
  <c r="AE33" i="30"/>
  <c r="H44" i="30"/>
  <c r="C35" i="30"/>
  <c r="AR7" i="14"/>
  <c r="AR6" i="14" s="1"/>
  <c r="M9" i="14"/>
  <c r="M7" i="14" s="1"/>
  <c r="M6" i="14" s="1"/>
  <c r="BO33" i="30"/>
  <c r="AV33" i="30"/>
  <c r="I9" i="14"/>
  <c r="I7" i="14" s="1"/>
  <c r="I6" i="14" s="1"/>
  <c r="AE7" i="14"/>
  <c r="AE6" i="14" s="1"/>
  <c r="BS33" i="30"/>
  <c r="L43" i="30"/>
  <c r="BK7" i="30"/>
  <c r="BK6" i="30" s="1"/>
  <c r="S9" i="30"/>
  <c r="S7" i="30" s="1"/>
  <c r="S6" i="30" s="1"/>
  <c r="S33" i="30" s="1"/>
  <c r="U9" i="14"/>
  <c r="U7" i="14" s="1"/>
  <c r="U6" i="14" s="1"/>
  <c r="BO7" i="14"/>
  <c r="BO6" i="14" s="1"/>
  <c r="AV7" i="14"/>
  <c r="AV6" i="14" s="1"/>
  <c r="N9" i="14"/>
  <c r="N7" i="14" s="1"/>
  <c r="N6" i="14" s="1"/>
  <c r="G9" i="14"/>
  <c r="G7" i="14" s="1"/>
  <c r="G6" i="14" s="1"/>
  <c r="X9" i="14"/>
  <c r="X7" i="14" s="1"/>
  <c r="X6" i="14" s="1"/>
  <c r="BX7" i="14"/>
  <c r="BX6" i="14" s="1"/>
  <c r="BX33" i="30"/>
  <c r="AR33" i="30"/>
  <c r="K9" i="14"/>
  <c r="K7" i="14" s="1"/>
  <c r="K6" i="14" s="1"/>
  <c r="AK7" i="14"/>
  <c r="AK6" i="14" s="1"/>
  <c r="BS7" i="14"/>
  <c r="BS6" i="14" s="1"/>
  <c r="V9" i="14"/>
  <c r="V7" i="14" s="1"/>
  <c r="V6" i="14" s="1"/>
  <c r="AW33" i="30"/>
  <c r="BH33" i="30"/>
  <c r="AN33" i="30"/>
  <c r="E9" i="14"/>
  <c r="E7" i="14" s="1"/>
  <c r="E6" i="14" s="1"/>
  <c r="AJ33" i="30"/>
  <c r="BC33" i="30"/>
  <c r="X43" i="30"/>
  <c r="BH7" i="14"/>
  <c r="BH6" i="14" s="1"/>
  <c r="R9" i="14"/>
  <c r="R7" i="14" s="1"/>
  <c r="R6" i="14" s="1"/>
  <c r="L9" i="14"/>
  <c r="L7" i="14" s="1"/>
  <c r="L6" i="14" s="1"/>
  <c r="D9" i="14"/>
  <c r="D7" i="14" s="1"/>
  <c r="D6" i="14" s="1"/>
  <c r="AN7" i="14"/>
  <c r="AN6" i="14" s="1"/>
  <c r="H9" i="14"/>
  <c r="H7" i="14" s="1"/>
  <c r="H6" i="14" s="1"/>
  <c r="F9" i="14"/>
  <c r="F7" i="14" s="1"/>
  <c r="F6" i="14" s="1"/>
  <c r="CA33" i="30"/>
  <c r="L44" i="30"/>
  <c r="D35" i="30"/>
  <c r="Q9" i="14"/>
  <c r="Q7" i="14" s="1"/>
  <c r="Q6" i="14" s="1"/>
  <c r="BC7" i="14"/>
  <c r="BC6" i="14" s="1"/>
  <c r="AJ7" i="14"/>
  <c r="AJ6" i="14" s="1"/>
  <c r="J9" i="14"/>
  <c r="J7" i="14" s="1"/>
  <c r="J6" i="14" s="1"/>
  <c r="H43" i="30"/>
  <c r="T43" i="30"/>
  <c r="T45" i="30" s="1"/>
  <c r="X44" i="30"/>
  <c r="G35" i="30"/>
  <c r="H45" i="30" l="1"/>
  <c r="X45" i="30"/>
  <c r="P43" i="30"/>
  <c r="P45" i="30" s="1"/>
  <c r="BK33" i="30"/>
  <c r="BK7" i="14"/>
  <c r="BK6" i="14" s="1"/>
  <c r="S9" i="14"/>
  <c r="S7" i="14" s="1"/>
  <c r="S6" i="14" s="1"/>
  <c r="L45" i="30"/>
  <c r="H41" i="30" l="1"/>
  <c r="AJ21" i="14" l="1"/>
  <c r="AJ16" i="14" s="1"/>
  <c r="AS21" i="14"/>
  <c r="AS16" i="14" s="1"/>
  <c r="BY21" i="14"/>
  <c r="BY16" i="14" s="1"/>
  <c r="BW21" i="14"/>
  <c r="BW16" i="14" s="1"/>
  <c r="AF21" i="14"/>
  <c r="AF16" i="14" s="1"/>
  <c r="CC21" i="14"/>
  <c r="CC16" i="14" s="1"/>
  <c r="BB21" i="14"/>
  <c r="BB16" i="14" s="1"/>
  <c r="CE21" i="14"/>
  <c r="CE16" i="14" s="1"/>
  <c r="BV21" i="14"/>
  <c r="BV16" i="14" s="1"/>
  <c r="BZ21" i="14"/>
  <c r="BZ16" i="14" s="1"/>
  <c r="AG21" i="14"/>
  <c r="AG16" i="14" s="1"/>
  <c r="BP21" i="14"/>
  <c r="BP16" i="14" s="1"/>
  <c r="BA21" i="14"/>
  <c r="BA16" i="14" s="1"/>
  <c r="BK21" i="14"/>
  <c r="BK16" i="14" s="1"/>
  <c r="CF21" i="14"/>
  <c r="CF16" i="14" s="1"/>
  <c r="AV21" i="14"/>
  <c r="AV16" i="14" s="1"/>
  <c r="AU21" i="14"/>
  <c r="AU16" i="14" s="1"/>
  <c r="BH21" i="14"/>
  <c r="BH16" i="14" s="1"/>
  <c r="AC21" i="14"/>
  <c r="AC16" i="14" s="1"/>
  <c r="AP21" i="14"/>
  <c r="AP16" i="14" s="1"/>
  <c r="BD21" i="14"/>
  <c r="BD16" i="14" s="1"/>
  <c r="BJ21" i="14"/>
  <c r="BJ16" i="14" s="1"/>
  <c r="CB21" i="14"/>
  <c r="CB16" i="14" s="1"/>
  <c r="BS21" i="14"/>
  <c r="BS16" i="14" s="1"/>
  <c r="AO21" i="14"/>
  <c r="AO16" i="14" s="1"/>
  <c r="AM21" i="14"/>
  <c r="AM16" i="14" s="1"/>
  <c r="BG21" i="14"/>
  <c r="BG16" i="14" s="1"/>
  <c r="CI21" i="14"/>
  <c r="CI16" i="14" s="1"/>
  <c r="BQ21" i="14"/>
  <c r="BQ16" i="14" s="1"/>
  <c r="AD21" i="14"/>
  <c r="AD16" i="14" s="1"/>
  <c r="AI21" i="14"/>
  <c r="AI16" i="14" s="1"/>
  <c r="AL21" i="14"/>
  <c r="AL16" i="14" s="1"/>
  <c r="AY21" i="14"/>
  <c r="AY16" i="14" s="1"/>
  <c r="BT21" i="14"/>
  <c r="BT16" i="14" s="1"/>
  <c r="BE21" i="14"/>
  <c r="BE16" i="14" s="1"/>
  <c r="AX21" i="14"/>
  <c r="AX16" i="14" s="1"/>
  <c r="AR21" i="14"/>
  <c r="AR16" i="14" s="1"/>
  <c r="BN21" i="14"/>
  <c r="BN16" i="14" s="1"/>
  <c r="CH21" i="14"/>
  <c r="CH16" i="14" s="1"/>
  <c r="BM21" i="14"/>
  <c r="BM16" i="14" s="1"/>
  <c r="CH33" i="14" l="1"/>
  <c r="AX33" i="14"/>
  <c r="BT33" i="14"/>
  <c r="AY33" i="14"/>
  <c r="U22" i="14"/>
  <c r="U21" i="14" s="1"/>
  <c r="BO21" i="14"/>
  <c r="BO16" i="14" s="1"/>
  <c r="BG33" i="14"/>
  <c r="AM33" i="14"/>
  <c r="H22" i="14"/>
  <c r="H21" i="14" s="1"/>
  <c r="C22" i="14"/>
  <c r="C21" i="14" s="1"/>
  <c r="AB21" i="14"/>
  <c r="AB16" i="14" s="1"/>
  <c r="BJ33" i="14"/>
  <c r="AC33" i="14"/>
  <c r="BR21" i="14"/>
  <c r="BR16" i="14" s="1"/>
  <c r="V22" i="14"/>
  <c r="V21" i="14" s="1"/>
  <c r="BW33" i="14"/>
  <c r="BY33" i="14"/>
  <c r="AA22" i="14"/>
  <c r="AA21" i="14" s="1"/>
  <c r="CG21" i="14"/>
  <c r="CG16" i="14" s="1"/>
  <c r="AT21" i="14"/>
  <c r="AT16" i="14" s="1"/>
  <c r="N22" i="14"/>
  <c r="N21" i="14" s="1"/>
  <c r="M22" i="14"/>
  <c r="M21" i="14" s="1"/>
  <c r="AQ21" i="14"/>
  <c r="AQ16" i="14" s="1"/>
  <c r="BE33" i="14"/>
  <c r="BQ33" i="14"/>
  <c r="BI21" i="14"/>
  <c r="BI16" i="14" s="1"/>
  <c r="S22" i="14"/>
  <c r="S21" i="14" s="1"/>
  <c r="BD33" i="14"/>
  <c r="O22" i="14"/>
  <c r="O21" i="14" s="1"/>
  <c r="AW21" i="14"/>
  <c r="AW16" i="14" s="1"/>
  <c r="P22" i="14"/>
  <c r="P21" i="14" s="1"/>
  <c r="E22" i="14"/>
  <c r="E21" i="14" s="1"/>
  <c r="AZ21" i="14"/>
  <c r="AZ16" i="14" s="1"/>
  <c r="F22" i="14"/>
  <c r="F21" i="14" s="1"/>
  <c r="T22" i="14"/>
  <c r="T21" i="14" s="1"/>
  <c r="BL21" i="14"/>
  <c r="BL16" i="14" s="1"/>
  <c r="BH33" i="14"/>
  <c r="CF33" i="14"/>
  <c r="Y22" i="14"/>
  <c r="Y21" i="14" s="1"/>
  <c r="CA21" i="14"/>
  <c r="CA16" i="14" s="1"/>
  <c r="AH21" i="14"/>
  <c r="AH16" i="14" s="1"/>
  <c r="J22" i="14"/>
  <c r="J21" i="14" s="1"/>
  <c r="BK33" i="14"/>
  <c r="BU21" i="14"/>
  <c r="BU16" i="14" s="1"/>
  <c r="W22" i="14"/>
  <c r="W21" i="14" s="1"/>
  <c r="CC33" i="14"/>
  <c r="X22" i="14"/>
  <c r="X21" i="14" s="1"/>
  <c r="BX21" i="14"/>
  <c r="BX16" i="14" s="1"/>
  <c r="G22" i="14"/>
  <c r="G21" i="14" s="1"/>
  <c r="AJ33" i="14"/>
  <c r="BM33" i="14"/>
  <c r="BN33" i="14"/>
  <c r="AR33" i="14"/>
  <c r="AD33" i="14"/>
  <c r="BF21" i="14"/>
  <c r="BF16" i="14" s="1"/>
  <c r="R22" i="14"/>
  <c r="R21" i="14" s="1"/>
  <c r="AO33" i="14"/>
  <c r="Z22" i="14"/>
  <c r="Z21" i="14" s="1"/>
  <c r="CD21" i="14"/>
  <c r="CD16" i="14" s="1"/>
  <c r="BS33" i="14"/>
  <c r="AP33" i="14"/>
  <c r="AG33" i="14"/>
  <c r="AE21" i="14"/>
  <c r="AE16" i="14" s="1"/>
  <c r="I22" i="14"/>
  <c r="I21" i="14" s="1"/>
  <c r="BV33" i="14"/>
  <c r="CE33" i="14"/>
  <c r="AF33" i="14"/>
  <c r="AS33" i="14"/>
  <c r="AK21" i="14"/>
  <c r="AK16" i="14" s="1"/>
  <c r="K22" i="14"/>
  <c r="K21" i="14" s="1"/>
  <c r="AL33" i="14"/>
  <c r="AI33" i="14"/>
  <c r="CI33" i="14"/>
  <c r="AN21" i="14"/>
  <c r="AN16" i="14" s="1"/>
  <c r="D22" i="14"/>
  <c r="D21" i="14" s="1"/>
  <c r="L22" i="14"/>
  <c r="L21" i="14" s="1"/>
  <c r="CB33" i="14"/>
  <c r="AU33" i="14"/>
  <c r="AV33" i="14"/>
  <c r="BC21" i="14"/>
  <c r="BC16" i="14" s="1"/>
  <c r="Q22" i="14"/>
  <c r="Q21" i="14" s="1"/>
  <c r="BA33" i="14"/>
  <c r="BP33" i="14"/>
  <c r="BZ33" i="14"/>
  <c r="BB33" i="14"/>
  <c r="D16" i="14" l="1"/>
  <c r="D33" i="14" s="1"/>
  <c r="P16" i="14"/>
  <c r="P33" i="14" s="1"/>
  <c r="Q16" i="14"/>
  <c r="Q33" i="14" s="1"/>
  <c r="I16" i="14"/>
  <c r="I33" i="14" s="1"/>
  <c r="W16" i="14"/>
  <c r="W33" i="14" s="1"/>
  <c r="J16" i="14"/>
  <c r="J33" i="14" s="1"/>
  <c r="S16" i="14"/>
  <c r="S33" i="14" s="1"/>
  <c r="C16" i="14"/>
  <c r="C33" i="14" s="1"/>
  <c r="U16" i="14"/>
  <c r="U33" i="14" s="1"/>
  <c r="AA16" i="14"/>
  <c r="AA33" i="14" s="1"/>
  <c r="Z16" i="14"/>
  <c r="Z33" i="14" s="1"/>
  <c r="X16" i="14"/>
  <c r="X33" i="14" s="1"/>
  <c r="Y16" i="14"/>
  <c r="Y33" i="14" s="1"/>
  <c r="T16" i="14"/>
  <c r="T33" i="14" s="1"/>
  <c r="O16" i="14"/>
  <c r="O33" i="14" s="1"/>
  <c r="M16" i="14"/>
  <c r="M33" i="14" s="1"/>
  <c r="V16" i="14"/>
  <c r="V33" i="14" s="1"/>
  <c r="H16" i="14"/>
  <c r="H33" i="14" s="1"/>
  <c r="G16" i="14"/>
  <c r="G33" i="14" s="1"/>
  <c r="L16" i="14"/>
  <c r="L33" i="14" s="1"/>
  <c r="K16" i="14"/>
  <c r="K33" i="14" s="1"/>
  <c r="R16" i="14"/>
  <c r="R33" i="14" s="1"/>
  <c r="F16" i="14"/>
  <c r="F33" i="14" s="1"/>
  <c r="E16" i="14"/>
  <c r="E33" i="14" s="1"/>
  <c r="N16" i="14"/>
  <c r="N33" i="14" s="1"/>
  <c r="AK33" i="14"/>
  <c r="BF33" i="14"/>
  <c r="AT33" i="14"/>
  <c r="AB33" i="14"/>
  <c r="BO33" i="14"/>
  <c r="AN33" i="14"/>
  <c r="CD33" i="14"/>
  <c r="BX33" i="14"/>
  <c r="CA33" i="14"/>
  <c r="BL33" i="14"/>
  <c r="AW33" i="14"/>
  <c r="AQ33" i="14"/>
  <c r="BC33" i="14"/>
  <c r="AE33" i="14"/>
  <c r="BU33" i="14"/>
  <c r="AH33" i="14"/>
  <c r="AZ33" i="14"/>
  <c r="BI33" i="14"/>
  <c r="CG33" i="14"/>
  <c r="BR33" i="14"/>
  <c r="F35" i="14" l="1"/>
  <c r="T44" i="14"/>
  <c r="L43" i="14"/>
  <c r="T43" i="14"/>
  <c r="P43" i="14"/>
  <c r="E35" i="14"/>
  <c r="P44" i="14"/>
  <c r="G35" i="14"/>
  <c r="X44" i="14"/>
  <c r="X43" i="14"/>
  <c r="X45" i="14" s="1"/>
  <c r="H44" i="14"/>
  <c r="C35" i="14"/>
  <c r="H43" i="14"/>
  <c r="D35" i="14"/>
  <c r="L44" i="14"/>
  <c r="L45" i="14" l="1"/>
  <c r="H45" i="14"/>
  <c r="T45" i="14"/>
  <c r="P45" i="14"/>
</calcChain>
</file>

<file path=xl/sharedStrings.xml><?xml version="1.0" encoding="utf-8"?>
<sst xmlns="http://schemas.openxmlformats.org/spreadsheetml/2006/main" count="1359" uniqueCount="121">
  <si>
    <t>Anual</t>
  </si>
  <si>
    <t>Codigo</t>
  </si>
  <si>
    <t xml:space="preserve"> </t>
  </si>
  <si>
    <t>(En millones de U.S. Dólares)</t>
  </si>
  <si>
    <t>ISSPOL</t>
  </si>
  <si>
    <t>ISSFA</t>
  </si>
  <si>
    <t>Empresas Publicas No Financieras (EPNF)</t>
  </si>
  <si>
    <t>Fondos de Seguridad Social (FSS)</t>
  </si>
  <si>
    <t>TAME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</si>
  <si>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</si>
  <si>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</si>
  <si>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</si>
  <si>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</si>
  <si>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</si>
  <si>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I-2012</t>
  </si>
  <si>
    <t>II-2012</t>
  </si>
  <si>
    <t>III-2014</t>
  </si>
  <si>
    <t>IV-2012</t>
  </si>
  <si>
    <t>III-2012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</si>
  <si>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</si>
  <si>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</si>
  <si>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</si>
  <si>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</si>
  <si>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</si>
  <si>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</si>
  <si>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</si>
  <si>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</si>
  <si>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</si>
  <si>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</si>
  <si>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</si>
  <si>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</si>
  <si>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</si>
  <si>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</si>
  <si>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</si>
  <si>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Control 1</t>
  </si>
  <si>
    <t>Control 2</t>
  </si>
  <si>
    <t>Petroecuador</t>
  </si>
  <si>
    <t>Petroamazonas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</si>
  <si>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</si>
  <si>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</si>
  <si>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</si>
  <si>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</si>
  <si>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</si>
  <si>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</si>
  <si>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</si>
  <si>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Resultado Anual (suma trimestres)</t>
  </si>
  <si>
    <t>resultado Anual</t>
  </si>
  <si>
    <t>Control 3</t>
  </si>
  <si>
    <t>Presupuesto General del Estado (PGE)</t>
  </si>
  <si>
    <t>Cuenta de Financiamiento de Derivados Deficitarios (CFDD)</t>
  </si>
  <si>
    <t>Contratos con Compañias Privadas de Servicios Petroleros administrados por el MERNNR</t>
  </si>
  <si>
    <t>Flota Petrolera Ecuatoriana (FLOPEC)</t>
  </si>
  <si>
    <t>Gobiernos Autónomos Descentralizados (GADS)</t>
  </si>
  <si>
    <t>1.  ESTRUCTURA ESTADÍSTICA DEL SECTOR PUBLICO NO FINANCIERO</t>
  </si>
  <si>
    <t>2.  ESTRUCTURA DEL FORMATO BASE FISCAL - PRESENTACIÓN NACIONAL</t>
  </si>
  <si>
    <t>Empresa Nacional de Ferrocarriles del Ecuador (ENFE)</t>
  </si>
  <si>
    <t>* 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</si>
  <si>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</si>
  <si>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</si>
  <si>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</si>
  <si>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</si>
  <si>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</si>
  <si>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</si>
  <si>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</si>
  <si>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</si>
  <si>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</si>
  <si>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</si>
  <si>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</si>
  <si>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</si>
  <si>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</si>
  <si>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</si>
  <si>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</si>
  <si>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</si>
  <si>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</si>
  <si>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</si>
  <si>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</si>
  <si>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</si>
  <si>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</si>
  <si>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</si>
  <si>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</si>
  <si>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</si>
  <si>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</si>
  <si>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</si>
  <si>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</si>
  <si>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</si>
  <si>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</si>
  <si>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</si>
  <si>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</si>
  <si>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</si>
  <si>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</si>
  <si>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</si>
  <si>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</si>
  <si>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</si>
  <si>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</si>
  <si>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</si>
  <si>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</si>
  <si>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</si>
  <si>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</si>
  <si>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</si>
  <si>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La pestaña resumen, presenta un formato de presentación de los ACTIVOS FINANCIEROS, PASIVOS FINANCIEROS y BALANCE FINANCIERO, para cada Subsector y nivel de Gobierno.</t>
  </si>
  <si>
    <t>Ministerio de Economía y Finanzas/Subsecretaría de Política Fiscal/Dirección Nacional de Programación Fiscal y el Banco Central del Ecuador.</t>
  </si>
  <si>
    <t>Al Sector Privado Residente</t>
  </si>
  <si>
    <t>A No Residentes</t>
  </si>
  <si>
    <t>Suma control mensual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</si>
  <si>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</si>
  <si>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</si>
  <si>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</si>
  <si>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</si>
  <si>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</si>
  <si>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control Trimestral</t>
  </si>
  <si>
    <t>5. Flujos de Financiamiento de los Fondos de Seguridad Social</t>
  </si>
  <si>
    <t>5. Flujos de Financiamiento de los Gobiernos Autónomos Descentralizados (GADS)</t>
  </si>
  <si>
    <t>Al No residentes</t>
  </si>
  <si>
    <t>5. Flujos de Financiamiento del PGE más la CFDD</t>
  </si>
  <si>
    <t>5. Flujos de Financiamiento del Gobierno Central (GC)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</si>
  <si>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</si>
  <si>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</si>
  <si>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</si>
  <si>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</si>
  <si>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</si>
  <si>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PUBLICACIÓN DE LAS ESTADÍSTICAS DE LAS FINANZAS PÚBLICAS. SERIE HISTÓRICA 2012-2016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</si>
</sst>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#,##0.0"/>
    <numFmt numFmtId="167" formatCode="0.0%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sz val="12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81">
    <xf numFmtId="0" fontId="0" fillId="0" borderId="0" xfId="0"/>
    <xf numFmtId="0" fontId="0" fillId="4" borderId="0" xfId="0" applyFill="1"/>
    <xf numFmtId="0" fontId="2" fillId="4" borderId="0" xfId="0" applyFont="1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5" fillId="4" borderId="0" xfId="0" applyFont="1" applyFill="1"/>
    <xf numFmtId="0" fontId="12" fillId="4" borderId="0" xfId="0" applyFont="1" applyFill="1" applyAlignment="1">
      <alignment vertical="center" wrapText="1"/>
    </xf>
    <xf numFmtId="0" fontId="17" fillId="4" borderId="0" xfId="0" applyFont="1" applyFill="1"/>
    <xf numFmtId="0" fontId="21" fillId="4" borderId="0" xfId="0" applyFont="1" applyFill="1" applyBorder="1"/>
    <xf numFmtId="0" fontId="18" fillId="4" borderId="0" xfId="0" applyFont="1" applyFill="1" applyBorder="1"/>
    <xf numFmtId="0" fontId="12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Alignment="1">
      <alignment vertical="center"/>
    </xf>
    <xf numFmtId="0" fontId="19" fillId="4" borderId="0" xfId="0" applyFont="1" applyFill="1" applyBorder="1"/>
    <xf numFmtId="0" fontId="20" fillId="4" borderId="0" xfId="0" applyFont="1" applyFill="1" applyBorder="1"/>
    <xf numFmtId="0" fontId="16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 applyAlignment="1"/>
    <xf numFmtId="0" fontId="5" fillId="4" borderId="0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/>
    <xf numFmtId="164" fontId="8" fillId="4" borderId="3" xfId="1" applyNumberFormat="1" applyFont="1" applyFill="1" applyBorder="1"/>
    <xf numFmtId="164" fontId="8" fillId="4" borderId="4" xfId="1" applyNumberFormat="1" applyFont="1" applyFill="1" applyBorder="1"/>
    <xf numFmtId="0" fontId="10" fillId="4" borderId="0" xfId="0" applyFont="1" applyFill="1" applyBorder="1"/>
    <xf numFmtId="0" fontId="0" fillId="4" borderId="5" xfId="0" applyFont="1" applyFill="1" applyBorder="1" applyAlignment="1">
      <alignment horizontal="left"/>
    </xf>
    <xf numFmtId="164" fontId="0" fillId="4" borderId="0" xfId="1" applyNumberFormat="1" applyFont="1" applyFill="1" applyBorder="1"/>
    <xf numFmtId="164" fontId="0" fillId="4" borderId="6" xfId="1" applyNumberFormat="1" applyFont="1" applyFill="1" applyBorder="1"/>
    <xf numFmtId="0" fontId="2" fillId="4" borderId="5" xfId="0" applyFont="1" applyFill="1" applyBorder="1" applyAlignment="1">
      <alignment horizontal="left"/>
    </xf>
    <xf numFmtId="164" fontId="2" fillId="4" borderId="0" xfId="1" applyNumberFormat="1" applyFont="1" applyFill="1" applyBorder="1"/>
    <xf numFmtId="164" fontId="2" fillId="4" borderId="6" xfId="1" applyNumberFormat="1" applyFont="1" applyFill="1" applyBorder="1"/>
    <xf numFmtId="164" fontId="9" fillId="4" borderId="0" xfId="1" applyNumberFormat="1" applyFont="1" applyFill="1" applyBorder="1"/>
    <xf numFmtId="0" fontId="0" fillId="4" borderId="6" xfId="0" applyFont="1" applyFill="1" applyBorder="1"/>
    <xf numFmtId="0" fontId="7" fillId="4" borderId="5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 indent="2"/>
    </xf>
    <xf numFmtId="0" fontId="6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0" xfId="0" applyFont="1" applyFill="1" applyBorder="1"/>
    <xf numFmtId="164" fontId="4" fillId="4" borderId="0" xfId="1" applyNumberFormat="1" applyFont="1" applyFill="1" applyBorder="1"/>
    <xf numFmtId="164" fontId="4" fillId="4" borderId="6" xfId="1" applyNumberFormat="1" applyFont="1" applyFill="1" applyBorder="1"/>
    <xf numFmtId="0" fontId="0" fillId="4" borderId="0" xfId="0" applyFont="1" applyFill="1" applyBorder="1" applyAlignment="1">
      <alignment horizontal="left" indent="3"/>
    </xf>
    <xf numFmtId="0" fontId="0" fillId="4" borderId="32" xfId="0" applyFont="1" applyFill="1" applyBorder="1" applyAlignment="1">
      <alignment horizontal="left"/>
    </xf>
    <xf numFmtId="0" fontId="0" fillId="4" borderId="31" xfId="0" applyFont="1" applyFill="1" applyBorder="1"/>
    <xf numFmtId="0" fontId="0" fillId="4" borderId="33" xfId="0" applyFont="1" applyFill="1" applyBorder="1"/>
    <xf numFmtId="164" fontId="1" fillId="4" borderId="0" xfId="1" applyNumberFormat="1" applyFont="1" applyFill="1" applyBorder="1"/>
    <xf numFmtId="164" fontId="0" fillId="4" borderId="0" xfId="0" applyNumberFormat="1" applyFont="1" applyFill="1" applyBorder="1"/>
    <xf numFmtId="0" fontId="18" fillId="4" borderId="27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indent="1"/>
    </xf>
    <xf numFmtId="164" fontId="1" fillId="4" borderId="6" xfId="1" applyNumberFormat="1" applyFont="1" applyFill="1" applyBorder="1"/>
    <xf numFmtId="164" fontId="9" fillId="4" borderId="6" xfId="1" applyNumberFormat="1" applyFont="1" applyFill="1" applyBorder="1"/>
    <xf numFmtId="0" fontId="0" fillId="4" borderId="7" xfId="0" applyFont="1" applyFill="1" applyBorder="1" applyAlignment="1">
      <alignment horizontal="center" vertical="center"/>
    </xf>
    <xf numFmtId="0" fontId="0" fillId="4" borderId="30" xfId="0" applyFont="1" applyFill="1" applyBorder="1" applyAlignment="1">
      <alignment horizontal="center" vertical="center"/>
    </xf>
    <xf numFmtId="17" fontId="2" fillId="3" borderId="4" xfId="0" applyNumberFormat="1" applyFont="1" applyFill="1" applyBorder="1" applyAlignment="1">
      <alignment horizontal="center" vertical="center"/>
    </xf>
    <xf numFmtId="164" fontId="8" fillId="4" borderId="2" xfId="1" applyNumberFormat="1" applyFont="1" applyFill="1" applyBorder="1"/>
    <xf numFmtId="164" fontId="0" fillId="4" borderId="5" xfId="1" applyNumberFormat="1" applyFont="1" applyFill="1" applyBorder="1"/>
    <xf numFmtId="164" fontId="2" fillId="4" borderId="5" xfId="1" applyNumberFormat="1" applyFont="1" applyFill="1" applyBorder="1"/>
    <xf numFmtId="164" fontId="9" fillId="4" borderId="5" xfId="1" applyNumberFormat="1" applyFont="1" applyFill="1" applyBorder="1"/>
    <xf numFmtId="0" fontId="0" fillId="4" borderId="5" xfId="0" applyFont="1" applyFill="1" applyBorder="1"/>
    <xf numFmtId="164" fontId="1" fillId="4" borderId="5" xfId="1" applyNumberFormat="1" applyFont="1" applyFill="1" applyBorder="1"/>
    <xf numFmtId="164" fontId="4" fillId="4" borderId="5" xfId="1" applyNumberFormat="1" applyFont="1" applyFill="1" applyBorder="1"/>
    <xf numFmtId="0" fontId="0" fillId="4" borderId="32" xfId="0" applyFont="1" applyFill="1" applyBorder="1"/>
    <xf numFmtId="0" fontId="24" fillId="4" borderId="0" xfId="0" applyFont="1" applyFill="1" applyAlignment="1">
      <alignment vertical="center"/>
    </xf>
    <xf numFmtId="0" fontId="25" fillId="4" borderId="0" xfId="0" applyFont="1" applyFill="1" applyAlignment="1"/>
    <xf numFmtId="0" fontId="2" fillId="2" borderId="2" xfId="0" applyFont="1" applyFill="1" applyBorder="1" applyAlignment="1">
      <alignment horizontal="center" vertical="center"/>
    </xf>
    <xf numFmtId="0" fontId="30" fillId="4" borderId="0" xfId="6" applyFill="1"/>
    <xf numFmtId="164" fontId="31" fillId="4" borderId="5" xfId="1" applyNumberFormat="1" applyFont="1" applyFill="1" applyBorder="1"/>
    <xf numFmtId="164" fontId="31" fillId="4" borderId="0" xfId="1" applyNumberFormat="1" applyFont="1" applyFill="1" applyBorder="1"/>
    <xf numFmtId="164" fontId="31" fillId="4" borderId="6" xfId="1" applyNumberFormat="1" applyFont="1" applyFill="1" applyBorder="1"/>
    <xf numFmtId="0" fontId="34" fillId="4" borderId="8" xfId="0" applyFont="1" applyFill="1" applyBorder="1"/>
    <xf numFmtId="0" fontId="35" fillId="4" borderId="9" xfId="0" applyFont="1" applyFill="1" applyBorder="1"/>
    <xf numFmtId="0" fontId="35" fillId="4" borderId="12" xfId="0" applyFont="1" applyFill="1" applyBorder="1"/>
    <xf numFmtId="0" fontId="36" fillId="4" borderId="0" xfId="0" applyFont="1" applyFill="1" applyBorder="1"/>
    <xf numFmtId="0" fontId="35" fillId="4" borderId="0" xfId="0" applyFont="1" applyFill="1" applyBorder="1"/>
    <xf numFmtId="0" fontId="37" fillId="4" borderId="0" xfId="0" applyFont="1" applyFill="1" applyBorder="1"/>
    <xf numFmtId="0" fontId="37" fillId="4" borderId="13" xfId="0" applyFont="1" applyFill="1" applyBorder="1"/>
    <xf numFmtId="0" fontId="14" fillId="4" borderId="0" xfId="0" applyFont="1" applyFill="1" applyBorder="1"/>
    <xf numFmtId="0" fontId="14" fillId="4" borderId="13" xfId="0" applyFont="1" applyFill="1" applyBorder="1"/>
    <xf numFmtId="0" fontId="35" fillId="4" borderId="13" xfId="0" applyFont="1" applyFill="1" applyBorder="1"/>
    <xf numFmtId="0" fontId="35" fillId="4" borderId="10" xfId="0" applyFont="1" applyFill="1" applyBorder="1" applyAlignment="1">
      <alignment horizontal="left"/>
    </xf>
    <xf numFmtId="0" fontId="35" fillId="4" borderId="10" xfId="0" applyFont="1" applyFill="1" applyBorder="1"/>
    <xf numFmtId="166" fontId="38" fillId="4" borderId="10" xfId="0" applyNumberFormat="1" applyFont="1" applyFill="1" applyBorder="1" applyProtection="1">
      <protection locked="0"/>
    </xf>
    <xf numFmtId="0" fontId="39" fillId="4" borderId="0" xfId="0" applyFont="1" applyFill="1" applyBorder="1"/>
    <xf numFmtId="3" fontId="40" fillId="4" borderId="10" xfId="0" applyNumberFormat="1" applyFont="1" applyFill="1" applyBorder="1" applyAlignment="1" applyProtection="1">
      <alignment horizontal="left"/>
      <protection locked="0"/>
    </xf>
    <xf numFmtId="0" fontId="35" fillId="4" borderId="17" xfId="0" applyFont="1" applyFill="1" applyBorder="1"/>
    <xf numFmtId="0" fontId="35" fillId="4" borderId="11" xfId="0" applyFont="1" applyFill="1" applyBorder="1"/>
    <xf numFmtId="0" fontId="35" fillId="4" borderId="18" xfId="0" applyFont="1" applyFill="1" applyBorder="1"/>
    <xf numFmtId="0" fontId="12" fillId="4" borderId="0" xfId="0" applyFont="1" applyFill="1" applyAlignment="1">
      <alignment vertical="center"/>
    </xf>
    <xf numFmtId="0" fontId="14" fillId="4" borderId="0" xfId="0" applyFont="1" applyFill="1" applyAlignment="1">
      <alignment vertical="center" wrapText="1"/>
    </xf>
    <xf numFmtId="0" fontId="12" fillId="4" borderId="0" xfId="0" applyFont="1" applyFill="1"/>
    <xf numFmtId="0" fontId="30" fillId="4" borderId="0" xfId="6" applyFill="1" applyBorder="1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/>
    </xf>
    <xf numFmtId="0" fontId="27" fillId="4" borderId="0" xfId="0" applyFont="1" applyFill="1" applyBorder="1"/>
    <xf numFmtId="0" fontId="42" fillId="4" borderId="0" xfId="0" applyFont="1" applyFill="1" applyBorder="1"/>
    <xf numFmtId="164" fontId="42" fillId="4" borderId="0" xfId="1" applyNumberFormat="1" applyFont="1" applyFill="1" applyBorder="1"/>
    <xf numFmtId="0" fontId="43" fillId="4" borderId="0" xfId="0" applyFont="1" applyFill="1" applyBorder="1"/>
    <xf numFmtId="0" fontId="34" fillId="4" borderId="0" xfId="0" applyFont="1" applyFill="1" applyBorder="1"/>
    <xf numFmtId="0" fontId="34" fillId="4" borderId="10" xfId="0" applyFont="1" applyFill="1" applyBorder="1" applyAlignment="1">
      <alignment horizontal="left"/>
    </xf>
    <xf numFmtId="0" fontId="40" fillId="4" borderId="0" xfId="0" applyFont="1" applyFill="1" applyBorder="1" applyAlignment="1">
      <alignment horizontal="left"/>
    </xf>
    <xf numFmtId="0" fontId="40" fillId="4" borderId="0" xfId="0" applyFont="1" applyFill="1" applyBorder="1"/>
    <xf numFmtId="0" fontId="14" fillId="4" borderId="10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left"/>
    </xf>
    <xf numFmtId="0" fontId="35" fillId="4" borderId="0" xfId="0" applyFont="1" applyFill="1" applyBorder="1" applyAlignment="1">
      <alignment horizontal="left" indent="1"/>
    </xf>
    <xf numFmtId="0" fontId="45" fillId="4" borderId="0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1"/>
    </xf>
    <xf numFmtId="0" fontId="44" fillId="4" borderId="10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left" indent="2"/>
    </xf>
    <xf numFmtId="0" fontId="44" fillId="4" borderId="10" xfId="0" applyFont="1" applyFill="1" applyBorder="1" applyAlignment="1">
      <alignment horizontal="right"/>
    </xf>
    <xf numFmtId="0" fontId="42" fillId="4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167" fontId="0" fillId="4" borderId="0" xfId="5" applyNumberFormat="1" applyFont="1" applyFill="1" applyBorder="1"/>
    <xf numFmtId="164" fontId="42" fillId="4" borderId="6" xfId="1" applyNumberFormat="1" applyFont="1" applyFill="1" applyBorder="1"/>
    <xf numFmtId="167" fontId="0" fillId="4" borderId="6" xfId="5" applyNumberFormat="1" applyFont="1" applyFill="1" applyBorder="1"/>
    <xf numFmtId="164" fontId="42" fillId="4" borderId="5" xfId="1" applyNumberFormat="1" applyFont="1" applyFill="1" applyBorder="1"/>
    <xf numFmtId="0" fontId="47" fillId="4" borderId="5" xfId="0" applyFont="1" applyFill="1" applyBorder="1" applyAlignment="1">
      <alignment horizontal="left"/>
    </xf>
    <xf numFmtId="0" fontId="47" fillId="4" borderId="0" xfId="0" applyFont="1" applyFill="1" applyBorder="1"/>
    <xf numFmtId="164" fontId="47" fillId="4" borderId="0" xfId="1" applyNumberFormat="1" applyFont="1" applyFill="1" applyBorder="1"/>
    <xf numFmtId="164" fontId="47" fillId="4" borderId="6" xfId="1" applyNumberFormat="1" applyFont="1" applyFill="1" applyBorder="1"/>
    <xf numFmtId="164" fontId="47" fillId="4" borderId="5" xfId="1" applyNumberFormat="1" applyFont="1" applyFill="1" applyBorder="1"/>
    <xf numFmtId="0" fontId="48" fillId="4" borderId="0" xfId="0" applyFont="1" applyFill="1" applyBorder="1"/>
    <xf numFmtId="0" fontId="47" fillId="0" borderId="10" xfId="0" applyFont="1" applyBorder="1" applyAlignment="1">
      <alignment horizontal="left"/>
    </xf>
    <xf numFmtId="0" fontId="49" fillId="4" borderId="0" xfId="0" applyFont="1" applyFill="1" applyBorder="1"/>
    <xf numFmtId="0" fontId="50" fillId="4" borderId="10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52" fillId="4" borderId="0" xfId="0" applyFont="1" applyFill="1" applyBorder="1" applyAlignment="1">
      <alignment horizontal="left"/>
    </xf>
    <xf numFmtId="0" fontId="52" fillId="4" borderId="0" xfId="0" applyFont="1" applyFill="1" applyBorder="1"/>
    <xf numFmtId="43" fontId="51" fillId="4" borderId="0" xfId="1" applyFont="1" applyFill="1" applyBorder="1" applyAlignment="1">
      <alignment horizontal="left"/>
    </xf>
    <xf numFmtId="43" fontId="51" fillId="4" borderId="0" xfId="1" applyFont="1" applyFill="1" applyBorder="1"/>
    <xf numFmtId="164" fontId="51" fillId="4" borderId="0" xfId="1" applyNumberFormat="1" applyFont="1" applyFill="1" applyBorder="1"/>
    <xf numFmtId="164" fontId="52" fillId="4" borderId="0" xfId="0" applyNumberFormat="1" applyFont="1" applyFill="1" applyBorder="1"/>
    <xf numFmtId="43" fontId="51" fillId="4" borderId="0" xfId="1" applyNumberFormat="1" applyFont="1" applyFill="1" applyBorder="1"/>
    <xf numFmtId="0" fontId="2" fillId="5" borderId="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34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44" fillId="4" borderId="0" xfId="0" applyFont="1" applyFill="1" applyBorder="1" applyAlignment="1">
      <alignment horizontal="left" wrapText="1"/>
    </xf>
    <xf numFmtId="0" fontId="44" fillId="4" borderId="13" xfId="0" applyFont="1" applyFill="1" applyBorder="1" applyAlignment="1">
      <alignment horizontal="left" wrapText="1"/>
    </xf>
    <xf numFmtId="0" fontId="0" fillId="4" borderId="0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0000FF"/>
      <color rgb="FF006002"/>
      <color rgb="FFCC0000"/>
      <color rgb="FF0000CC"/>
      <color rgb="FF000099"/>
      <color rgb="FF00FFFF"/>
      <color rgb="FFCEFECE"/>
      <color rgb="FF00CC00"/>
      <color rgb="FFFF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142875</xdr:rowOff>
    </xdr:from>
    <xdr:to>
      <xdr:col>4</xdr:col>
      <xdr:colOff>398145</xdr:colOff>
      <xdr:row>22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13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107156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311261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12</xdr:col>
      <xdr:colOff>619125</xdr:colOff>
      <xdr:row>2</xdr:row>
      <xdr:rowOff>119062</xdr:rowOff>
    </xdr:from>
    <xdr:to>
      <xdr:col>13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925785" y="421821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653144</xdr:colOff>
      <xdr:row>3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3796393</xdr:colOff>
      <xdr:row>3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B17"/>
  <sheetViews>
    <sheetView tabSelected="1" topLeftCell="B1" zoomScaleNormal="100" workbookViewId="0">
      <selection activeCell="F13" sqref="F13"/>
    </sheetView>
  </sheetViews>
  <sheetFormatPr baseColWidth="10" defaultColWidth="11.42578125" defaultRowHeight="15"/>
  <cols>
    <col min="1" max="1" width="11.42578125" style="1"/>
    <col min="2" max="2" width="81.7109375" style="1" customWidth="1"/>
    <col min="3" max="16384" width="11.42578125" style="1"/>
  </cols>
  <sheetData>
    <row r="6" spans="2:2">
      <c r="B6" s="2" t="s">
        <v>120</v>
      </c>
    </row>
    <row r="7" spans="2:2">
      <c r="B7" s="79" t="s">
        <v>59</v>
      </c>
    </row>
    <row r="8" spans="2:2">
      <c r="B8" s="79" t="s">
        <v>90</v>
      </c>
    </row>
    <row r="9" spans="2:2">
      <c r="B9" s="79" t="s">
        <v>91</v>
      </c>
    </row>
    <row r="10" spans="2:2">
      <c r="B10" s="79" t="s">
        <v>92</v>
      </c>
    </row>
    <row r="11" spans="2:2">
      <c r="B11" s="79" t="s">
        <v>93</v>
      </c>
    </row>
    <row r="12" spans="2:2">
      <c r="B12" s="79" t="s">
        <v>94</v>
      </c>
    </row>
    <row r="13" spans="2:2">
      <c r="B13" s="79" t="s">
        <v>95</v>
      </c>
    </row>
    <row r="14" spans="2:2">
      <c r="B14" s="79" t="s">
        <v>96</v>
      </c>
    </row>
    <row r="15" spans="2:2">
      <c r="B15" s="79" t="s">
        <v>97</v>
      </c>
    </row>
    <row r="16" spans="2:2">
      <c r="B16" s="79" t="s">
        <v>98</v>
      </c>
    </row>
    <row r="17" spans="2:2">
      <c r="B17" s="79"/>
    </row>
  </sheetData>
  <hyperlinks>
    <hyperlink ref="B8" location="SPNF!A1" display="1. Flujos de Financiamiento del Sector Público No Financiero (SPNF) - millones USD-"/>
    <hyperlink ref="B15" location="GC!A1" display="8. Flujos de Financiamiento del Gobierno Central Consolidado (GC) - millones USD -"/>
    <hyperlink ref="B14" location="GADS!A1" display="7. Flujos de Financiamiento de los Gobiernos Autónomos Descentralizados (GADS) - millones USD -"/>
    <hyperlink ref="B13" location="FSS!A1" display="6. Flujos de Financiamiento de los Fondos de Seguridad Social (FSS) - millones USD -"/>
    <hyperlink ref="B11" location="GG!A1" display="4. Flujos de Financiamiento del Gobierno General Consolidado (GG) - millones USD -"/>
    <hyperlink ref="B10" location="EPNF!A1" display="3. Operaciones de las Empresas Públicas No Financieras (EPNF) - millones USD-"/>
    <hyperlink ref="B7" location="Notas!A1" display="Notas Informativas"/>
    <hyperlink ref="B9" location="Cons_SPNF!A1" display="2. Flujos de Financiamiento de la Consolidación del SPNF - millones USD -"/>
    <hyperlink ref="B12" location="Cons_GG!A1" display="5. Flujos de Financiamiento de la Consolidación del Gobierno General - millones USD -"/>
    <hyperlink ref="B16" location="'PGE+CFDD'!A1" display="9. Flujos de Financiamiento del Presupuesto General del Estado (PGE), más la CFDD - millones USD -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7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CF37" sqref="CF37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customWidth="1"/>
    <col min="4" max="4" width="12.42578125" style="21" customWidth="1"/>
    <col min="5" max="6" width="11.140625" style="21" customWidth="1"/>
    <col min="7" max="7" width="12.140625" style="21" customWidth="1"/>
    <col min="8" max="8" width="12.5703125" style="21" customWidth="1"/>
    <col min="9" max="11" width="11" style="21" customWidth="1"/>
    <col min="12" max="12" width="14" style="21" customWidth="1"/>
    <col min="13" max="23" width="11" style="21" customWidth="1"/>
    <col min="24" max="24" width="12.140625" style="21" customWidth="1"/>
    <col min="25" max="27" width="11" style="21" customWidth="1"/>
    <col min="28" max="29" width="10.7109375" style="21" customWidth="1"/>
    <col min="30" max="30" width="10.5703125" style="21" customWidth="1"/>
    <col min="31" max="31" width="11.140625" style="21" customWidth="1"/>
    <col min="32" max="32" width="10.5703125" style="21" customWidth="1"/>
    <col min="33" max="33" width="11.140625" style="21" customWidth="1"/>
    <col min="34" max="39" width="10.7109375" style="21" customWidth="1"/>
    <col min="40" max="40" width="11.140625" style="21" customWidth="1"/>
    <col min="41" max="43" width="10.7109375" style="21" customWidth="1"/>
    <col min="44" max="45" width="11.140625" style="21" customWidth="1"/>
    <col min="46" max="46" width="10.7109375" style="21" customWidth="1"/>
    <col min="47" max="47" width="11.140625" style="21" customWidth="1"/>
    <col min="48" max="50" width="10.7109375" style="21" customWidth="1"/>
    <col min="51" max="51" width="11.140625" style="21" customWidth="1"/>
    <col min="52" max="52" width="10.5703125" style="21" customWidth="1"/>
    <col min="53" max="53" width="10.7109375" style="21" customWidth="1"/>
    <col min="54" max="54" width="10.5703125" style="21" customWidth="1"/>
    <col min="55" max="55" width="10.7109375" style="21" customWidth="1"/>
    <col min="56" max="56" width="10.5703125" style="21" customWidth="1"/>
    <col min="57" max="58" width="10.7109375" style="21" customWidth="1"/>
    <col min="59" max="59" width="10.5703125" style="21" customWidth="1"/>
    <col min="60" max="60" width="11.140625" style="21" customWidth="1"/>
    <col min="61" max="62" width="10.7109375" style="21" customWidth="1"/>
    <col min="63" max="63" width="10.85546875" style="21" customWidth="1"/>
    <col min="64" max="66" width="10.7109375" style="21" customWidth="1"/>
    <col min="67" max="67" width="11.140625" style="21" customWidth="1"/>
    <col min="68" max="68" width="10.7109375" style="21" customWidth="1"/>
    <col min="69" max="69" width="10.5703125" style="21" customWidth="1"/>
    <col min="70" max="70" width="11.140625" style="21" customWidth="1"/>
    <col min="71" max="74" width="10.7109375" style="21" customWidth="1"/>
    <col min="75" max="75" width="10.85546875" style="21" customWidth="1"/>
    <col min="76" max="79" width="10.5703125" style="21" customWidth="1"/>
    <col min="80" max="81" width="10.7109375" style="21" customWidth="1"/>
    <col min="82" max="83" width="10.5703125" style="21" customWidth="1"/>
    <col min="84" max="84" width="10.7109375" style="21" customWidth="1"/>
    <col min="85" max="86" width="10.5703125" style="21" customWidth="1"/>
    <col min="87" max="87" width="10.7109375" style="2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114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60">
        <v>2016</v>
      </c>
      <c r="H5" s="13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7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757.03165924000086</v>
      </c>
      <c r="D6" s="28">
        <f t="shared" si="0"/>
        <v>-509.16112188000045</v>
      </c>
      <c r="E6" s="28">
        <f t="shared" si="0"/>
        <v>-361.10735095000007</v>
      </c>
      <c r="F6" s="28">
        <f t="shared" si="0"/>
        <v>-508.36593891000052</v>
      </c>
      <c r="G6" s="29">
        <f t="shared" si="0"/>
        <v>693.60945394000134</v>
      </c>
      <c r="H6" s="28">
        <f t="shared" si="0"/>
        <v>784.21714727999938</v>
      </c>
      <c r="I6" s="28">
        <f t="shared" si="0"/>
        <v>1056.4919069900011</v>
      </c>
      <c r="J6" s="28">
        <f t="shared" si="0"/>
        <v>-156.51452019000038</v>
      </c>
      <c r="K6" s="28">
        <f t="shared" si="0"/>
        <v>-927.16287483999918</v>
      </c>
      <c r="L6" s="28">
        <f t="shared" si="0"/>
        <v>796.29440171999863</v>
      </c>
      <c r="M6" s="28">
        <f t="shared" si="0"/>
        <v>-371.37838502999989</v>
      </c>
      <c r="N6" s="28">
        <f t="shared" si="0"/>
        <v>204.54448775000031</v>
      </c>
      <c r="O6" s="28">
        <f t="shared" si="0"/>
        <v>-1138.6216263199995</v>
      </c>
      <c r="P6" s="28">
        <f t="shared" si="0"/>
        <v>-22.75368422999955</v>
      </c>
      <c r="Q6" s="28">
        <f t="shared" si="0"/>
        <v>1132.5471323199986</v>
      </c>
      <c r="R6" s="28">
        <f t="shared" si="0"/>
        <v>370.51980235000099</v>
      </c>
      <c r="S6" s="28">
        <f t="shared" si="0"/>
        <v>-1841.42060139</v>
      </c>
      <c r="T6" s="28">
        <f t="shared" si="0"/>
        <v>66.63839741999999</v>
      </c>
      <c r="U6" s="28">
        <f t="shared" si="0"/>
        <v>355.47724842999986</v>
      </c>
      <c r="V6" s="28">
        <f t="shared" si="0"/>
        <v>-715.67478379999943</v>
      </c>
      <c r="W6" s="28">
        <f t="shared" si="0"/>
        <v>-214.80680096000088</v>
      </c>
      <c r="X6" s="28">
        <f t="shared" si="0"/>
        <v>159.59816508000117</v>
      </c>
      <c r="Y6" s="28">
        <f t="shared" si="0"/>
        <v>573.62159548000034</v>
      </c>
      <c r="Z6" s="28">
        <f t="shared" si="0"/>
        <v>736.41158999999868</v>
      </c>
      <c r="AA6" s="29">
        <f t="shared" si="0"/>
        <v>-776.02189661999887</v>
      </c>
      <c r="AB6" s="28">
        <f t="shared" ref="AB6:AT6" si="1">+AB7+AB10+AB12+AB13+AB14</f>
        <v>-62.13761694999971</v>
      </c>
      <c r="AC6" s="28">
        <f t="shared" si="1"/>
        <v>264.37404987999946</v>
      </c>
      <c r="AD6" s="28">
        <f t="shared" si="1"/>
        <v>581.98071434999952</v>
      </c>
      <c r="AE6" s="28">
        <f t="shared" si="1"/>
        <v>534.95503324000038</v>
      </c>
      <c r="AF6" s="28">
        <f t="shared" si="1"/>
        <v>403.5843253500002</v>
      </c>
      <c r="AG6" s="28">
        <f t="shared" si="1"/>
        <v>117.95254840000035</v>
      </c>
      <c r="AH6" s="28">
        <f t="shared" si="1"/>
        <v>-353.73448213999944</v>
      </c>
      <c r="AI6" s="28">
        <f t="shared" si="1"/>
        <v>-330.85929528000037</v>
      </c>
      <c r="AJ6" s="28">
        <f t="shared" si="1"/>
        <v>528.07925722999948</v>
      </c>
      <c r="AK6" s="28">
        <f t="shared" si="1"/>
        <v>-224.36286184999989</v>
      </c>
      <c r="AL6" s="28">
        <f t="shared" si="1"/>
        <v>108.78582322000051</v>
      </c>
      <c r="AM6" s="28">
        <f t="shared" si="1"/>
        <v>-811.58583620999968</v>
      </c>
      <c r="AN6" s="28">
        <f t="shared" si="1"/>
        <v>-211.03556367000078</v>
      </c>
      <c r="AO6" s="28">
        <f t="shared" si="1"/>
        <v>1240.3174449299995</v>
      </c>
      <c r="AP6" s="28">
        <f t="shared" si="1"/>
        <v>-232.98747953999998</v>
      </c>
      <c r="AQ6" s="28">
        <f t="shared" si="1"/>
        <v>552.65210601000035</v>
      </c>
      <c r="AR6" s="28">
        <f t="shared" si="1"/>
        <v>-68.899467089999632</v>
      </c>
      <c r="AS6" s="28">
        <f t="shared" si="1"/>
        <v>-855.13102395000055</v>
      </c>
      <c r="AT6" s="28">
        <f t="shared" si="1"/>
        <v>328.95133810999982</v>
      </c>
      <c r="AU6" s="28">
        <f t="shared" ref="AU6:BZ6" si="2">+AU7+AU10+AU12+AU13+AU14</f>
        <v>537.35618106000084</v>
      </c>
      <c r="AV6" s="28">
        <f t="shared" si="2"/>
        <v>-661.76303142000029</v>
      </c>
      <c r="AW6" s="28">
        <f t="shared" si="2"/>
        <v>-89.32702568000019</v>
      </c>
      <c r="AX6" s="28">
        <f t="shared" si="2"/>
        <v>-344.99086909000073</v>
      </c>
      <c r="AY6" s="28">
        <f t="shared" si="2"/>
        <v>-704.3037315499987</v>
      </c>
      <c r="AZ6" s="28">
        <f t="shared" si="2"/>
        <v>210.9418465400008</v>
      </c>
      <c r="BA6" s="28">
        <f t="shared" si="2"/>
        <v>-37.781190119999508</v>
      </c>
      <c r="BB6" s="28">
        <f t="shared" si="2"/>
        <v>-195.91434065000084</v>
      </c>
      <c r="BC6" s="28">
        <f t="shared" si="2"/>
        <v>201.52835920999939</v>
      </c>
      <c r="BD6" s="28">
        <f t="shared" si="2"/>
        <v>273.28831442000092</v>
      </c>
      <c r="BE6" s="28">
        <f t="shared" si="2"/>
        <v>657.73045868999839</v>
      </c>
      <c r="BF6" s="28">
        <f t="shared" si="2"/>
        <v>-344.87229732999992</v>
      </c>
      <c r="BG6" s="28">
        <f t="shared" si="2"/>
        <v>4.5466713000005825</v>
      </c>
      <c r="BH6" s="28">
        <f t="shared" si="2"/>
        <v>710.84542838000039</v>
      </c>
      <c r="BI6" s="28">
        <f t="shared" si="2"/>
        <v>-553.36160280999979</v>
      </c>
      <c r="BJ6" s="28">
        <f t="shared" si="2"/>
        <v>-427.12121931999968</v>
      </c>
      <c r="BK6" s="28">
        <f t="shared" si="2"/>
        <v>-860.93777926000075</v>
      </c>
      <c r="BL6" s="28">
        <f t="shared" si="2"/>
        <v>265.10869915000023</v>
      </c>
      <c r="BM6" s="28">
        <f t="shared" si="2"/>
        <v>-152.96002798000023</v>
      </c>
      <c r="BN6" s="28">
        <f t="shared" si="2"/>
        <v>-45.51027375000001</v>
      </c>
      <c r="BO6" s="28">
        <f t="shared" si="2"/>
        <v>116.39989689000026</v>
      </c>
      <c r="BP6" s="28">
        <f t="shared" si="2"/>
        <v>309.1081744199995</v>
      </c>
      <c r="BQ6" s="28">
        <f t="shared" si="2"/>
        <v>-70.030822879999903</v>
      </c>
      <c r="BR6" s="28">
        <f t="shared" si="2"/>
        <v>-249.13973785999963</v>
      </c>
      <c r="BS6" s="28">
        <f t="shared" si="2"/>
        <v>-471.68219641000064</v>
      </c>
      <c r="BT6" s="28">
        <f t="shared" si="2"/>
        <v>5.1471504700007813</v>
      </c>
      <c r="BU6" s="28">
        <f t="shared" si="2"/>
        <v>-116.02693722000112</v>
      </c>
      <c r="BV6" s="28">
        <f t="shared" si="2"/>
        <v>125.77654303000048</v>
      </c>
      <c r="BW6" s="28">
        <f t="shared" si="2"/>
        <v>-224.55640677000025</v>
      </c>
      <c r="BX6" s="28">
        <f t="shared" si="2"/>
        <v>3.5433251600002507</v>
      </c>
      <c r="BY6" s="28">
        <f t="shared" si="2"/>
        <v>208.44366005000069</v>
      </c>
      <c r="BZ6" s="28">
        <f t="shared" si="2"/>
        <v>-52.388820129999772</v>
      </c>
      <c r="CA6" s="28">
        <f t="shared" ref="CA6:CI6" si="3">+CA7+CA10+CA12+CA13+CA14</f>
        <v>-37.777380990000154</v>
      </c>
      <c r="CB6" s="28">
        <f t="shared" si="3"/>
        <v>34.838149580000362</v>
      </c>
      <c r="CC6" s="28">
        <f t="shared" si="3"/>
        <v>576.56082689000004</v>
      </c>
      <c r="CD6" s="28">
        <f t="shared" si="3"/>
        <v>257.55180266999912</v>
      </c>
      <c r="CE6" s="28">
        <f t="shared" si="3"/>
        <v>-225.64504940999987</v>
      </c>
      <c r="CF6" s="28">
        <f t="shared" si="3"/>
        <v>704.50483673999952</v>
      </c>
      <c r="CG6" s="28">
        <f t="shared" si="3"/>
        <v>-325.51201838000003</v>
      </c>
      <c r="CH6" s="28">
        <f t="shared" si="3"/>
        <v>-415.97577879999915</v>
      </c>
      <c r="CI6" s="29">
        <f t="shared" si="3"/>
        <v>-34.534099439999579</v>
      </c>
    </row>
    <row r="7" spans="1:87">
      <c r="A7" s="34">
        <v>11</v>
      </c>
      <c r="B7" s="4" t="s">
        <v>62</v>
      </c>
      <c r="C7" s="81">
        <f>+SUM(C8:C9)</f>
        <v>-96.368271999999479</v>
      </c>
      <c r="D7" s="81">
        <f t="shared" ref="D7:G7" si="4">+SUM(D8:D9)</f>
        <v>-526.90153600000008</v>
      </c>
      <c r="E7" s="81">
        <f t="shared" si="4"/>
        <v>-243.39065099999999</v>
      </c>
      <c r="F7" s="81">
        <f t="shared" si="4"/>
        <v>-215.21014400000001</v>
      </c>
      <c r="G7" s="82">
        <f t="shared" si="4"/>
        <v>722.67278499999998</v>
      </c>
      <c r="H7" s="35">
        <f>H8+H9</f>
        <v>425.73048800000055</v>
      </c>
      <c r="I7" s="35">
        <f t="shared" ref="I7:AA7" si="5">I8+I9</f>
        <v>903.48192799999958</v>
      </c>
      <c r="J7" s="35">
        <f t="shared" si="5"/>
        <v>-229.24601700000011</v>
      </c>
      <c r="K7" s="35">
        <f t="shared" si="5"/>
        <v>-1196.3346709999996</v>
      </c>
      <c r="L7" s="35">
        <f t="shared" si="5"/>
        <v>884.0892239999996</v>
      </c>
      <c r="M7" s="35">
        <f t="shared" si="5"/>
        <v>-560.76640999999972</v>
      </c>
      <c r="N7" s="35">
        <f t="shared" si="5"/>
        <v>218.33730800000029</v>
      </c>
      <c r="O7" s="35">
        <f t="shared" si="5"/>
        <v>-1068.5616580000003</v>
      </c>
      <c r="P7" s="35">
        <f t="shared" si="5"/>
        <v>-167.49439800000016</v>
      </c>
      <c r="Q7" s="35">
        <f t="shared" si="5"/>
        <v>1301.8576680000001</v>
      </c>
      <c r="R7" s="35">
        <f t="shared" si="5"/>
        <v>185.07303700000028</v>
      </c>
      <c r="S7" s="35">
        <f t="shared" si="5"/>
        <v>-1562.8269580000001</v>
      </c>
      <c r="T7" s="35">
        <f t="shared" si="5"/>
        <v>399.73721699999999</v>
      </c>
      <c r="U7" s="35">
        <f t="shared" si="5"/>
        <v>366.60480499999983</v>
      </c>
      <c r="V7" s="35">
        <f t="shared" si="5"/>
        <v>-813.62699499999951</v>
      </c>
      <c r="W7" s="35">
        <f t="shared" si="5"/>
        <v>-167.92517100000032</v>
      </c>
      <c r="X7" s="35">
        <f t="shared" si="5"/>
        <v>137.71902099999988</v>
      </c>
      <c r="Y7" s="35">
        <f t="shared" si="5"/>
        <v>352.72032300000006</v>
      </c>
      <c r="Z7" s="35">
        <f t="shared" si="5"/>
        <v>901.86438999999996</v>
      </c>
      <c r="AA7" s="36">
        <f t="shared" si="5"/>
        <v>-669.63094899999987</v>
      </c>
      <c r="AB7" s="35">
        <f t="shared" ref="AB7:CI7" si="6">AB8+AB9</f>
        <v>-58.167658999999503</v>
      </c>
      <c r="AC7" s="35">
        <f t="shared" si="6"/>
        <v>51.167766999999799</v>
      </c>
      <c r="AD7" s="35">
        <f t="shared" si="6"/>
        <v>432.73038000000025</v>
      </c>
      <c r="AE7" s="35">
        <f t="shared" si="6"/>
        <v>503.99041700000004</v>
      </c>
      <c r="AF7" s="35">
        <f t="shared" si="6"/>
        <v>319.18884499999967</v>
      </c>
      <c r="AG7" s="35">
        <f t="shared" si="6"/>
        <v>80.302665999999874</v>
      </c>
      <c r="AH7" s="35">
        <f t="shared" si="6"/>
        <v>-395.28412399999951</v>
      </c>
      <c r="AI7" s="35">
        <f t="shared" si="6"/>
        <v>-316.37258900000023</v>
      </c>
      <c r="AJ7" s="35">
        <f t="shared" si="6"/>
        <v>482.41069599999963</v>
      </c>
      <c r="AK7" s="35">
        <f t="shared" si="6"/>
        <v>-223.73319899999996</v>
      </c>
      <c r="AL7" s="35">
        <f t="shared" si="6"/>
        <v>9.8820420000001263</v>
      </c>
      <c r="AM7" s="35">
        <f t="shared" si="6"/>
        <v>-982.48351399999967</v>
      </c>
      <c r="AN7" s="35">
        <f t="shared" si="6"/>
        <v>124.7052369999999</v>
      </c>
      <c r="AO7" s="35">
        <f t="shared" si="6"/>
        <v>1006.6924599999996</v>
      </c>
      <c r="AP7" s="35">
        <f t="shared" si="6"/>
        <v>-247.30847299999994</v>
      </c>
      <c r="AQ7" s="35">
        <f t="shared" si="6"/>
        <v>439.28112000000033</v>
      </c>
      <c r="AR7" s="35">
        <f t="shared" si="6"/>
        <v>-32.515158999999983</v>
      </c>
      <c r="AS7" s="35">
        <f t="shared" si="6"/>
        <v>-967.53237100000001</v>
      </c>
      <c r="AT7" s="35">
        <f t="shared" si="6"/>
        <v>199.11503099999982</v>
      </c>
      <c r="AU7" s="35">
        <f t="shared" si="6"/>
        <v>517.33293000000049</v>
      </c>
      <c r="AV7" s="35">
        <f t="shared" si="6"/>
        <v>-498.11065300000001</v>
      </c>
      <c r="AW7" s="35">
        <f t="shared" si="6"/>
        <v>-15.967276000000368</v>
      </c>
      <c r="AX7" s="35">
        <f t="shared" si="6"/>
        <v>-355.19889999999998</v>
      </c>
      <c r="AY7" s="35">
        <f t="shared" si="6"/>
        <v>-697.39548200000002</v>
      </c>
      <c r="AZ7" s="35">
        <f t="shared" si="6"/>
        <v>79.074527000000217</v>
      </c>
      <c r="BA7" s="35">
        <f t="shared" si="6"/>
        <v>-52.23391700000019</v>
      </c>
      <c r="BB7" s="35">
        <f t="shared" si="6"/>
        <v>-194.33500800000019</v>
      </c>
      <c r="BC7" s="35">
        <f t="shared" si="6"/>
        <v>348.72417600000006</v>
      </c>
      <c r="BD7" s="35">
        <f t="shared" si="6"/>
        <v>216.33021300000007</v>
      </c>
      <c r="BE7" s="35">
        <f t="shared" si="6"/>
        <v>736.80327899999997</v>
      </c>
      <c r="BF7" s="35">
        <f t="shared" si="6"/>
        <v>-330.54487800000004</v>
      </c>
      <c r="BG7" s="35">
        <f t="shared" si="6"/>
        <v>-211.92798399999987</v>
      </c>
      <c r="BH7" s="35">
        <f t="shared" si="6"/>
        <v>727.54589900000019</v>
      </c>
      <c r="BI7" s="35">
        <f t="shared" si="6"/>
        <v>-569.12252100000023</v>
      </c>
      <c r="BJ7" s="35">
        <f t="shared" si="6"/>
        <v>-423.31094199999995</v>
      </c>
      <c r="BK7" s="35">
        <f t="shared" si="6"/>
        <v>-570.39349500000003</v>
      </c>
      <c r="BL7" s="35">
        <f t="shared" si="6"/>
        <v>416.21586100000025</v>
      </c>
      <c r="BM7" s="35">
        <f t="shared" si="6"/>
        <v>31.528968999999904</v>
      </c>
      <c r="BN7" s="35">
        <f t="shared" si="6"/>
        <v>-48.007613000000163</v>
      </c>
      <c r="BO7" s="35">
        <f t="shared" si="6"/>
        <v>88.244554999999934</v>
      </c>
      <c r="BP7" s="35">
        <f t="shared" si="6"/>
        <v>281.30052599999999</v>
      </c>
      <c r="BQ7" s="35">
        <f t="shared" si="6"/>
        <v>-2.9402760000000967</v>
      </c>
      <c r="BR7" s="35">
        <f t="shared" si="6"/>
        <v>-262.46611599999972</v>
      </c>
      <c r="BS7" s="35">
        <f t="shared" si="6"/>
        <v>-430.14844900000008</v>
      </c>
      <c r="BT7" s="35">
        <f t="shared" si="6"/>
        <v>-121.01242999999971</v>
      </c>
      <c r="BU7" s="35">
        <f t="shared" si="6"/>
        <v>-104.11095200000017</v>
      </c>
      <c r="BV7" s="35">
        <f t="shared" si="6"/>
        <v>124.0018629999999</v>
      </c>
      <c r="BW7" s="35">
        <f t="shared" si="6"/>
        <v>-187.81608200000005</v>
      </c>
      <c r="BX7" s="35">
        <f t="shared" si="6"/>
        <v>135.90406999999999</v>
      </c>
      <c r="BY7" s="35">
        <f t="shared" si="6"/>
        <v>124.42579500000005</v>
      </c>
      <c r="BZ7" s="35">
        <f t="shared" si="6"/>
        <v>-122.61084400000016</v>
      </c>
      <c r="CA7" s="35">
        <f t="shared" si="6"/>
        <v>7.4990560000002233</v>
      </c>
      <c r="CB7" s="35">
        <f t="shared" si="6"/>
        <v>-83.772905999999807</v>
      </c>
      <c r="CC7" s="35">
        <f t="shared" si="6"/>
        <v>428.99417299999965</v>
      </c>
      <c r="CD7" s="35">
        <f t="shared" si="6"/>
        <v>386.60607299999981</v>
      </c>
      <c r="CE7" s="35">
        <f t="shared" si="6"/>
        <v>-95.216984999999681</v>
      </c>
      <c r="CF7" s="35">
        <f t="shared" si="6"/>
        <v>610.47530199999983</v>
      </c>
      <c r="CG7" s="35">
        <f t="shared" si="6"/>
        <v>-383.04568500000011</v>
      </c>
      <c r="CH7" s="35">
        <f t="shared" si="6"/>
        <v>-285.09593699999965</v>
      </c>
      <c r="CI7" s="36">
        <f t="shared" si="6"/>
        <v>-1.4893270000001166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-178.31827199999975</v>
      </c>
      <c r="D8" s="37">
        <f t="shared" ref="D8:D9" si="8">+SUM(AN8:AY8)</f>
        <v>-353.48153600000001</v>
      </c>
      <c r="E8" s="37">
        <f t="shared" ref="E8:E9" si="9">+SUM(AZ8:BK8)</f>
        <v>-104.78065100000003</v>
      </c>
      <c r="F8" s="37">
        <f t="shared" ref="F8:F9" si="10">+SUM(BL8:BW8)</f>
        <v>-175.55014400000005</v>
      </c>
      <c r="G8" s="64">
        <f t="shared" ref="G8:G9" si="11">+SUM(BX8:CI8)</f>
        <v>665.01278500000012</v>
      </c>
      <c r="H8" s="37">
        <f>+SUM(AB8:AD8)</f>
        <v>440.73048800000038</v>
      </c>
      <c r="I8" s="37">
        <f t="shared" ref="I8:I14" si="12">+SUM(AE8:AG8)</f>
        <v>841.79192799999964</v>
      </c>
      <c r="J8" s="37">
        <f t="shared" ref="J8:J14" si="13">+SUM(AH8:AJ8)</f>
        <v>-236.85601700000007</v>
      </c>
      <c r="K8" s="37">
        <f t="shared" ref="K8:K14" si="14">+SUM(AK8:AM8)</f>
        <v>-1223.9846709999997</v>
      </c>
      <c r="L8" s="37">
        <f t="shared" ref="L8:L14" si="15">+SUM(AN8:AP8)</f>
        <v>954.02922399999989</v>
      </c>
      <c r="M8" s="37">
        <f t="shared" ref="M8:M14" si="16">+SUM(AQ8:AS8)</f>
        <v>-426.3264099999999</v>
      </c>
      <c r="N8" s="37">
        <f t="shared" ref="N8:N14" si="17">+SUM(AT8:AV8)</f>
        <v>159.17730800000027</v>
      </c>
      <c r="O8" s="37">
        <f t="shared" ref="O8:O14" si="18">+SUM(AW8:AY8)</f>
        <v>-1040.3616580000003</v>
      </c>
      <c r="P8" s="37">
        <f t="shared" ref="P8:P14" si="19">+SUM(AZ8:BB8)</f>
        <v>-76.13439800000026</v>
      </c>
      <c r="Q8" s="37">
        <f t="shared" ref="Q8:Q14" si="20">+SUM(BC8:BE8)</f>
        <v>1204.1376680000003</v>
      </c>
      <c r="R8" s="37">
        <f t="shared" ref="R8:R14" si="21">+SUM(BF8:BH8)</f>
        <v>295.28303700000015</v>
      </c>
      <c r="S8" s="37">
        <f t="shared" ref="S8:S14" si="22">+SUM(BI8:BK8)</f>
        <v>-1528.0669580000001</v>
      </c>
      <c r="T8" s="37">
        <f t="shared" ref="T8:T14" si="23">+SUM(BL8:BN8)</f>
        <v>75.327217000000019</v>
      </c>
      <c r="U8" s="37">
        <f t="shared" ref="U8:U14" si="24">+SUM(BO8:BQ8)</f>
        <v>345.59480499999972</v>
      </c>
      <c r="V8" s="37">
        <f t="shared" ref="V8:V14" si="25">+SUM(BR8:BT8)</f>
        <v>-430.64699499999961</v>
      </c>
      <c r="W8" s="37">
        <f t="shared" ref="W8:W14" si="26">+SUM(BU8:BW8)</f>
        <v>-165.82517100000018</v>
      </c>
      <c r="X8" s="37">
        <f t="shared" ref="X8:X14" si="27">+SUM(BX8:BZ8)</f>
        <v>125.32902100000001</v>
      </c>
      <c r="Y8" s="37">
        <f t="shared" ref="Y8:Y14" si="28">+SUM(CA8:CC8)</f>
        <v>352.88032299999998</v>
      </c>
      <c r="Z8" s="37">
        <f t="shared" ref="Z8:Z14" si="29">+SUM(CD8:CF8)</f>
        <v>878.02438999999993</v>
      </c>
      <c r="AA8" s="64">
        <f t="shared" ref="AA8:AA14" si="30">+SUM(CG8:CI8)</f>
        <v>-691.22094899999979</v>
      </c>
      <c r="AB8" s="51">
        <v>-78.02765899999963</v>
      </c>
      <c r="AC8" s="51">
        <v>66.907766999999694</v>
      </c>
      <c r="AD8" s="51">
        <v>451.85038000000031</v>
      </c>
      <c r="AE8" s="51">
        <v>488.66041700000005</v>
      </c>
      <c r="AF8" s="51">
        <v>275.56884499999978</v>
      </c>
      <c r="AG8" s="51">
        <v>77.562665999999808</v>
      </c>
      <c r="AH8" s="51">
        <v>-373.40412399999968</v>
      </c>
      <c r="AI8" s="51">
        <v>-298.76258900000016</v>
      </c>
      <c r="AJ8" s="51">
        <v>435.31069599999978</v>
      </c>
      <c r="AK8" s="51">
        <v>-186.82319899999993</v>
      </c>
      <c r="AL8" s="51">
        <v>-13.017957999999908</v>
      </c>
      <c r="AM8" s="51">
        <v>-1024.1435139999999</v>
      </c>
      <c r="AN8" s="51">
        <v>196.04523700000004</v>
      </c>
      <c r="AO8" s="51">
        <v>979.97245999999973</v>
      </c>
      <c r="AP8" s="51">
        <v>-221.98847299999989</v>
      </c>
      <c r="AQ8" s="51">
        <v>539.91112000000021</v>
      </c>
      <c r="AR8" s="51">
        <v>-285.305159</v>
      </c>
      <c r="AS8" s="51">
        <v>-680.9323710000001</v>
      </c>
      <c r="AT8" s="51">
        <v>65.28503099999989</v>
      </c>
      <c r="AU8" s="51">
        <v>578.49293000000057</v>
      </c>
      <c r="AV8" s="51">
        <v>-484.60065300000019</v>
      </c>
      <c r="AW8" s="51">
        <v>-34.987276000000293</v>
      </c>
      <c r="AX8" s="51">
        <v>-405.77890000000002</v>
      </c>
      <c r="AY8" s="51">
        <v>-599.59548199999995</v>
      </c>
      <c r="AZ8" s="51">
        <v>76.474527000000194</v>
      </c>
      <c r="BA8" s="51">
        <v>-62.873917000000233</v>
      </c>
      <c r="BB8" s="51">
        <v>-89.735008000000221</v>
      </c>
      <c r="BC8" s="51">
        <v>185.05417600000021</v>
      </c>
      <c r="BD8" s="51">
        <v>221.81021299999998</v>
      </c>
      <c r="BE8" s="51">
        <v>797.273279</v>
      </c>
      <c r="BF8" s="51">
        <v>-298.01487799999995</v>
      </c>
      <c r="BG8" s="51">
        <v>-115.347984</v>
      </c>
      <c r="BH8" s="51">
        <v>708.6458990000001</v>
      </c>
      <c r="BI8" s="51">
        <v>-546.73252100000013</v>
      </c>
      <c r="BJ8" s="51">
        <v>-404.43094199999996</v>
      </c>
      <c r="BK8" s="51">
        <v>-576.90349500000002</v>
      </c>
      <c r="BL8" s="51">
        <v>267.37586100000021</v>
      </c>
      <c r="BM8" s="51">
        <v>-168.0310310000001</v>
      </c>
      <c r="BN8" s="51">
        <v>-24.017613000000097</v>
      </c>
      <c r="BO8" s="51">
        <v>11.184554999999932</v>
      </c>
      <c r="BP8" s="51">
        <v>350.63052600000003</v>
      </c>
      <c r="BQ8" s="51">
        <v>-16.22027600000024</v>
      </c>
      <c r="BR8" s="51">
        <v>147.17388400000027</v>
      </c>
      <c r="BS8" s="51">
        <v>-437.62844900000005</v>
      </c>
      <c r="BT8" s="51">
        <v>-140.19242999999983</v>
      </c>
      <c r="BU8" s="51">
        <v>-90.480952000000116</v>
      </c>
      <c r="BV8" s="51">
        <v>114.80186299999991</v>
      </c>
      <c r="BW8" s="51">
        <v>-190.14608199999998</v>
      </c>
      <c r="BX8" s="51">
        <v>128.72406999999998</v>
      </c>
      <c r="BY8" s="51">
        <v>74.06579499999998</v>
      </c>
      <c r="BZ8" s="51">
        <v>-77.460843999999952</v>
      </c>
      <c r="CA8" s="51">
        <v>-30.440943999999945</v>
      </c>
      <c r="CB8" s="51">
        <v>-64.282905999999912</v>
      </c>
      <c r="CC8" s="51">
        <v>447.60417299999983</v>
      </c>
      <c r="CD8" s="51">
        <v>370.66607299999976</v>
      </c>
      <c r="CE8" s="51">
        <v>-83.546984999999722</v>
      </c>
      <c r="CF8" s="51">
        <v>590.90530199999989</v>
      </c>
      <c r="CG8" s="51">
        <v>-403.14568500000019</v>
      </c>
      <c r="CH8" s="51">
        <v>-286.32593699999961</v>
      </c>
      <c r="CI8" s="63">
        <v>-1.7493269999999939</v>
      </c>
    </row>
    <row r="9" spans="1:87" s="4" customFormat="1">
      <c r="A9" s="31">
        <v>112</v>
      </c>
      <c r="B9" s="40" t="s">
        <v>65</v>
      </c>
      <c r="C9" s="37">
        <f t="shared" si="7"/>
        <v>81.950000000000273</v>
      </c>
      <c r="D9" s="37">
        <f t="shared" si="8"/>
        <v>-173.42000000000013</v>
      </c>
      <c r="E9" s="37">
        <f t="shared" si="9"/>
        <v>-138.60999999999996</v>
      </c>
      <c r="F9" s="37">
        <f t="shared" si="10"/>
        <v>-39.659999999999968</v>
      </c>
      <c r="G9" s="64">
        <f t="shared" si="11"/>
        <v>57.659999999999911</v>
      </c>
      <c r="H9" s="37">
        <f>+SUM(AB9:AD9)</f>
        <v>-14.999999999999829</v>
      </c>
      <c r="I9" s="37">
        <f t="shared" si="12"/>
        <v>61.689999999999941</v>
      </c>
      <c r="J9" s="37">
        <f t="shared" si="13"/>
        <v>7.6099999999999568</v>
      </c>
      <c r="K9" s="37">
        <f t="shared" si="14"/>
        <v>27.650000000000205</v>
      </c>
      <c r="L9" s="37">
        <f t="shared" si="15"/>
        <v>-69.940000000000282</v>
      </c>
      <c r="M9" s="37">
        <f t="shared" si="16"/>
        <v>-134.43999999999977</v>
      </c>
      <c r="N9" s="37">
        <f t="shared" si="17"/>
        <v>59.160000000000025</v>
      </c>
      <c r="O9" s="37">
        <f t="shared" si="18"/>
        <v>-28.200000000000102</v>
      </c>
      <c r="P9" s="37">
        <f t="shared" si="19"/>
        <v>-91.3599999999999</v>
      </c>
      <c r="Q9" s="37">
        <f t="shared" si="20"/>
        <v>97.719999999999914</v>
      </c>
      <c r="R9" s="37">
        <f t="shared" si="21"/>
        <v>-110.20999999999987</v>
      </c>
      <c r="S9" s="37">
        <f t="shared" si="22"/>
        <v>-34.760000000000105</v>
      </c>
      <c r="T9" s="37">
        <f t="shared" si="23"/>
        <v>324.40999999999997</v>
      </c>
      <c r="U9" s="37">
        <f t="shared" si="24"/>
        <v>21.010000000000105</v>
      </c>
      <c r="V9" s="37">
        <f t="shared" si="25"/>
        <v>-382.9799999999999</v>
      </c>
      <c r="W9" s="37">
        <f t="shared" si="26"/>
        <v>-2.1000000000001364</v>
      </c>
      <c r="X9" s="37">
        <f t="shared" si="27"/>
        <v>12.389999999999873</v>
      </c>
      <c r="Y9" s="37">
        <f t="shared" si="28"/>
        <v>-0.15999999999991132</v>
      </c>
      <c r="Z9" s="37">
        <f t="shared" si="29"/>
        <v>23.840000000000032</v>
      </c>
      <c r="AA9" s="64">
        <f t="shared" si="30"/>
        <v>21.589999999999918</v>
      </c>
      <c r="AB9" s="51">
        <v>19.860000000000127</v>
      </c>
      <c r="AC9" s="51">
        <v>-15.739999999999895</v>
      </c>
      <c r="AD9" s="51">
        <v>-19.120000000000061</v>
      </c>
      <c r="AE9" s="51">
        <v>15.329999999999984</v>
      </c>
      <c r="AF9" s="51">
        <v>43.619999999999891</v>
      </c>
      <c r="AG9" s="51">
        <v>2.7400000000000659</v>
      </c>
      <c r="AH9" s="51">
        <v>-21.879999999999825</v>
      </c>
      <c r="AI9" s="51">
        <v>-17.61000000000007</v>
      </c>
      <c r="AJ9" s="51">
        <v>47.099999999999852</v>
      </c>
      <c r="AK9" s="51">
        <v>-36.910000000000025</v>
      </c>
      <c r="AL9" s="51">
        <v>22.900000000000034</v>
      </c>
      <c r="AM9" s="51">
        <v>41.660000000000196</v>
      </c>
      <c r="AN9" s="51">
        <v>-71.340000000000146</v>
      </c>
      <c r="AO9" s="51">
        <v>26.719999999999914</v>
      </c>
      <c r="AP9" s="51">
        <v>-25.32000000000005</v>
      </c>
      <c r="AQ9" s="51">
        <v>-100.62999999999988</v>
      </c>
      <c r="AR9" s="51">
        <v>252.79000000000002</v>
      </c>
      <c r="AS9" s="51">
        <v>-286.59999999999991</v>
      </c>
      <c r="AT9" s="51">
        <v>133.82999999999993</v>
      </c>
      <c r="AU9" s="51">
        <v>-61.160000000000082</v>
      </c>
      <c r="AV9" s="51">
        <v>-13.50999999999982</v>
      </c>
      <c r="AW9" s="51">
        <v>19.019999999999925</v>
      </c>
      <c r="AX9" s="51">
        <v>50.580000000000041</v>
      </c>
      <c r="AY9" s="51">
        <v>-97.800000000000068</v>
      </c>
      <c r="AZ9" s="51">
        <v>2.6000000000000227</v>
      </c>
      <c r="BA9" s="51">
        <v>10.640000000000043</v>
      </c>
      <c r="BB9" s="51">
        <v>-104.59999999999997</v>
      </c>
      <c r="BC9" s="51">
        <v>163.66999999999985</v>
      </c>
      <c r="BD9" s="51">
        <v>-5.4799999999999045</v>
      </c>
      <c r="BE9" s="51">
        <v>-60.470000000000027</v>
      </c>
      <c r="BF9" s="51">
        <v>-32.530000000000086</v>
      </c>
      <c r="BG9" s="51">
        <v>-96.57999999999987</v>
      </c>
      <c r="BH9" s="51">
        <v>18.900000000000091</v>
      </c>
      <c r="BI9" s="51">
        <v>-22.3900000000001</v>
      </c>
      <c r="BJ9" s="51">
        <v>-18.879999999999995</v>
      </c>
      <c r="BK9" s="51">
        <v>6.5099999999999909</v>
      </c>
      <c r="BL9" s="51">
        <v>148.84000000000003</v>
      </c>
      <c r="BM9" s="51">
        <v>199.56</v>
      </c>
      <c r="BN9" s="51">
        <v>-23.990000000000066</v>
      </c>
      <c r="BO9" s="51">
        <v>77.06</v>
      </c>
      <c r="BP9" s="51">
        <v>-69.330000000000041</v>
      </c>
      <c r="BQ9" s="51">
        <v>13.280000000000143</v>
      </c>
      <c r="BR9" s="51">
        <v>-409.64</v>
      </c>
      <c r="BS9" s="51">
        <v>7.4799999999999613</v>
      </c>
      <c r="BT9" s="51">
        <v>19.180000000000121</v>
      </c>
      <c r="BU9" s="51">
        <v>-13.630000000000052</v>
      </c>
      <c r="BV9" s="51">
        <v>9.1999999999999886</v>
      </c>
      <c r="BW9" s="51">
        <v>2.3299999999999272</v>
      </c>
      <c r="BX9" s="51">
        <v>7.1800000000000068</v>
      </c>
      <c r="BY9" s="51">
        <v>50.36000000000007</v>
      </c>
      <c r="BZ9" s="51">
        <v>-45.150000000000205</v>
      </c>
      <c r="CA9" s="51">
        <v>37.940000000000168</v>
      </c>
      <c r="CB9" s="51">
        <v>-19.489999999999895</v>
      </c>
      <c r="CC9" s="51">
        <v>-18.610000000000184</v>
      </c>
      <c r="CD9" s="51">
        <v>15.940000000000055</v>
      </c>
      <c r="CE9" s="51">
        <v>-11.669999999999959</v>
      </c>
      <c r="CF9" s="51">
        <v>19.569999999999936</v>
      </c>
      <c r="CG9" s="51">
        <v>20.10000000000008</v>
      </c>
      <c r="CH9" s="51">
        <v>1.2299999999999613</v>
      </c>
      <c r="CI9" s="63">
        <v>0.25999999999987722</v>
      </c>
    </row>
    <row r="10" spans="1:87" s="4" customFormat="1">
      <c r="A10" s="34">
        <v>12</v>
      </c>
      <c r="B10" s="4" t="s">
        <v>73</v>
      </c>
      <c r="C10" s="81">
        <f>+C11</f>
        <v>-1.9999999949504854E-5</v>
      </c>
      <c r="D10" s="81">
        <f t="shared" ref="D10:G10" si="31">+D11</f>
        <v>10.098784339999952</v>
      </c>
      <c r="E10" s="81">
        <f t="shared" si="31"/>
        <v>-18.735329870000044</v>
      </c>
      <c r="F10" s="81">
        <f t="shared" si="31"/>
        <v>-23.31733066000001</v>
      </c>
      <c r="G10" s="82">
        <f t="shared" si="31"/>
        <v>1.6622400000017024E-3</v>
      </c>
      <c r="H10" s="81">
        <f>+H11</f>
        <v>0</v>
      </c>
      <c r="I10" s="81">
        <f t="shared" si="12"/>
        <v>0</v>
      </c>
      <c r="J10" s="81">
        <f t="shared" si="13"/>
        <v>-9.9999999747524271E-6</v>
      </c>
      <c r="K10" s="81">
        <f t="shared" si="14"/>
        <v>-9.9999999747524271E-6</v>
      </c>
      <c r="L10" s="81">
        <f t="shared" si="15"/>
        <v>0</v>
      </c>
      <c r="M10" s="81">
        <f t="shared" si="16"/>
        <v>-1.0000000031595846E-5</v>
      </c>
      <c r="N10" s="81">
        <f t="shared" si="17"/>
        <v>9.8804340000015145E-2</v>
      </c>
      <c r="O10" s="81">
        <f t="shared" si="18"/>
        <v>9.9999899999999684</v>
      </c>
      <c r="P10" s="81">
        <f t="shared" si="19"/>
        <v>-10.000000000000028</v>
      </c>
      <c r="Q10" s="81">
        <f t="shared" si="20"/>
        <v>-0.17601000000001932</v>
      </c>
      <c r="R10" s="81">
        <f t="shared" si="21"/>
        <v>-9.5039746900000068</v>
      </c>
      <c r="S10" s="81">
        <f t="shared" si="22"/>
        <v>0.94465482000001089</v>
      </c>
      <c r="T10" s="81">
        <f t="shared" si="23"/>
        <v>6.8799999999669126E-3</v>
      </c>
      <c r="U10" s="81">
        <f t="shared" si="24"/>
        <v>-21.32075765999997</v>
      </c>
      <c r="V10" s="81">
        <f t="shared" si="25"/>
        <v>-3.7519999999915399E-3</v>
      </c>
      <c r="W10" s="81">
        <f t="shared" si="26"/>
        <v>-1.9997010000000159</v>
      </c>
      <c r="X10" s="81">
        <f t="shared" si="27"/>
        <v>-5.0999999999135071E-4</v>
      </c>
      <c r="Y10" s="81">
        <f t="shared" si="28"/>
        <v>-1.0000000031595846E-5</v>
      </c>
      <c r="Z10" s="81">
        <f t="shared" si="29"/>
        <v>1.0000000000331966E-3</v>
      </c>
      <c r="AA10" s="82">
        <f t="shared" si="30"/>
        <v>1.1822399999914524E-3</v>
      </c>
      <c r="AB10" s="35">
        <f>+AB11</f>
        <v>0</v>
      </c>
      <c r="AC10" s="35">
        <f t="shared" ref="AC10:A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-9.9999999747524271E-6</v>
      </c>
      <c r="AJ10" s="35">
        <f t="shared" ref="AJ10" si="33">+AJ11</f>
        <v>0</v>
      </c>
      <c r="AK10" s="35">
        <f t="shared" ref="AK10" si="34">+AK11</f>
        <v>0</v>
      </c>
      <c r="AL10" s="35">
        <f t="shared" ref="AL10" si="35">+AL11</f>
        <v>0</v>
      </c>
      <c r="AM10" s="35">
        <f t="shared" ref="AM10" si="36">+AM11</f>
        <v>-9.9999999747524271E-6</v>
      </c>
      <c r="AN10" s="35">
        <f t="shared" ref="AN10" si="37">+AN11</f>
        <v>0</v>
      </c>
      <c r="AO10" s="35">
        <f t="shared" ref="AO10:AP10" si="38">+AO11</f>
        <v>0</v>
      </c>
      <c r="AP10" s="35">
        <f t="shared" si="38"/>
        <v>0</v>
      </c>
      <c r="AQ10" s="35">
        <f t="shared" ref="AQ10" si="39">+AQ11</f>
        <v>-1.0000000031595846E-5</v>
      </c>
      <c r="AR10" s="35">
        <f t="shared" ref="AR10" si="40">+AR11</f>
        <v>0</v>
      </c>
      <c r="AS10" s="35">
        <f t="shared" ref="AS10" si="41">+AS11</f>
        <v>0</v>
      </c>
      <c r="AT10" s="35">
        <f t="shared" ref="AT10" si="42">+AT11</f>
        <v>9.8804340000015145E-2</v>
      </c>
      <c r="AU10" s="35">
        <f t="shared" ref="AU10" si="43">+AU11</f>
        <v>0</v>
      </c>
      <c r="AV10" s="35">
        <f t="shared" ref="AV10:AW10" si="44">+AV11</f>
        <v>0</v>
      </c>
      <c r="AW10" s="35">
        <f t="shared" si="44"/>
        <v>10</v>
      </c>
      <c r="AX10" s="35">
        <f t="shared" ref="AX10" si="45">+AX11</f>
        <v>0</v>
      </c>
      <c r="AY10" s="35">
        <f t="shared" ref="AY10" si="46">+AY11</f>
        <v>-1.0000000031595846E-5</v>
      </c>
      <c r="AZ10" s="35">
        <f t="shared" ref="AZ10" si="47">+AZ11</f>
        <v>-10.000000000000028</v>
      </c>
      <c r="BA10" s="35">
        <f t="shared" ref="BA10" si="48">+BA11</f>
        <v>0</v>
      </c>
      <c r="BB10" s="35">
        <f t="shared" ref="BB10" si="49">+BB11</f>
        <v>0</v>
      </c>
      <c r="BC10" s="35">
        <f t="shared" ref="BC10:BD10" si="50">+BC11</f>
        <v>0</v>
      </c>
      <c r="BD10" s="35">
        <f t="shared" si="50"/>
        <v>-0.17601000000001932</v>
      </c>
      <c r="BE10" s="35">
        <f t="shared" ref="BE10" si="51">+BE11</f>
        <v>0</v>
      </c>
      <c r="BF10" s="35">
        <f t="shared" ref="BF10" si="52">+BF11</f>
        <v>0</v>
      </c>
      <c r="BG10" s="35">
        <f t="shared" ref="BG10" si="53">+BG11</f>
        <v>0</v>
      </c>
      <c r="BH10" s="35">
        <f t="shared" ref="BH10" si="54">+BH11</f>
        <v>-9.5039746900000068</v>
      </c>
      <c r="BI10" s="35">
        <f t="shared" ref="BI10" si="55">+BI11</f>
        <v>0.61264082000002418</v>
      </c>
      <c r="BJ10" s="35">
        <f t="shared" ref="BJ10:BK10" si="56">+BJ11</f>
        <v>5.038200000001325E-2</v>
      </c>
      <c r="BK10" s="35">
        <f t="shared" si="56"/>
        <v>0.28163199999997346</v>
      </c>
      <c r="BL10" s="35">
        <f t="shared" ref="BL10" si="57">+BL11</f>
        <v>0</v>
      </c>
      <c r="BM10" s="35">
        <f t="shared" ref="BM10" si="58">+BM11</f>
        <v>0</v>
      </c>
      <c r="BN10" s="35">
        <f t="shared" ref="BN10" si="59">+BN11</f>
        <v>6.8799999999669126E-3</v>
      </c>
      <c r="BO10" s="35">
        <f t="shared" ref="BO10" si="60">+BO11</f>
        <v>-9.8056690699999649</v>
      </c>
      <c r="BP10" s="35">
        <f t="shared" ref="BP10" si="61">+BP11</f>
        <v>-8.1099999999878492E-4</v>
      </c>
      <c r="BQ10" s="35">
        <f t="shared" ref="BQ10:BR10" si="62">+BQ11</f>
        <v>-11.514277590000006</v>
      </c>
      <c r="BR10" s="35">
        <f t="shared" si="62"/>
        <v>0</v>
      </c>
      <c r="BS10" s="35">
        <f t="shared" ref="BS10" si="63">+BS11</f>
        <v>-3.7519999999915399E-3</v>
      </c>
      <c r="BT10" s="35">
        <f t="shared" ref="BT10" si="64">+BT11</f>
        <v>0</v>
      </c>
      <c r="BU10" s="35">
        <f t="shared" ref="BU10" si="65">+BU11</f>
        <v>0</v>
      </c>
      <c r="BV10" s="35">
        <f t="shared" ref="BV10" si="66">+BV11</f>
        <v>0</v>
      </c>
      <c r="BW10" s="35">
        <f t="shared" ref="BW10" si="67">+BW11</f>
        <v>-1.9997010000000159</v>
      </c>
      <c r="BX10" s="35">
        <f t="shared" ref="BX10:BY10" si="68">+BX11</f>
        <v>-5.0000000001659828E-4</v>
      </c>
      <c r="BY10" s="35">
        <f t="shared" si="68"/>
        <v>0</v>
      </c>
      <c r="BZ10" s="35">
        <f t="shared" ref="BZ10" si="69">+BZ11</f>
        <v>-9.9999999747524271E-6</v>
      </c>
      <c r="CA10" s="35">
        <f t="shared" ref="CA10" si="70">+CA11</f>
        <v>-1.0000000031595846E-5</v>
      </c>
      <c r="CB10" s="35">
        <f t="shared" ref="CB10" si="71">+CB11</f>
        <v>0</v>
      </c>
      <c r="CC10" s="35">
        <f t="shared" ref="CC10" si="72">+CC11</f>
        <v>0</v>
      </c>
      <c r="CD10" s="35">
        <f t="shared" ref="CD10" si="73">+CD11</f>
        <v>0</v>
      </c>
      <c r="CE10" s="35">
        <f t="shared" ref="CE10:CF10" si="74">+CE11</f>
        <v>1.0000000000331966E-3</v>
      </c>
      <c r="CF10" s="35">
        <f t="shared" si="74"/>
        <v>0</v>
      </c>
      <c r="CG10" s="35">
        <f t="shared" ref="CG10" si="75">+CG11</f>
        <v>0</v>
      </c>
      <c r="CH10" s="35">
        <f t="shared" ref="CH10" si="76">+CH11</f>
        <v>1.8559999999752108E-3</v>
      </c>
      <c r="CI10" s="36">
        <f t="shared" ref="CI10" si="77">+CI11</f>
        <v>-6.7375999998375846E-4</v>
      </c>
    </row>
    <row r="11" spans="1:87">
      <c r="A11" s="31">
        <v>121</v>
      </c>
      <c r="B11" s="40" t="s">
        <v>70</v>
      </c>
      <c r="C11" s="37">
        <f t="shared" ref="C11:C14" si="78">+SUM(AB11:AM11)</f>
        <v>-1.9999999949504854E-5</v>
      </c>
      <c r="D11" s="37">
        <f t="shared" ref="D11:D14" si="79">+SUM(AN11:AY11)</f>
        <v>10.098784339999952</v>
      </c>
      <c r="E11" s="37">
        <f t="shared" ref="E11:E14" si="80">+SUM(AZ11:BK11)</f>
        <v>-18.735329870000044</v>
      </c>
      <c r="F11" s="37">
        <f t="shared" ref="F11:F14" si="81">+SUM(BL11:BW11)</f>
        <v>-23.31733066000001</v>
      </c>
      <c r="G11" s="64">
        <f t="shared" ref="G11:G14" si="82">+SUM(BX11:CI11)</f>
        <v>1.6622400000017024E-3</v>
      </c>
      <c r="H11" s="37">
        <f>+SUM(AB11:AD11)</f>
        <v>0</v>
      </c>
      <c r="I11" s="37">
        <f t="shared" si="12"/>
        <v>0</v>
      </c>
      <c r="J11" s="37">
        <f t="shared" si="13"/>
        <v>-9.9999999747524271E-6</v>
      </c>
      <c r="K11" s="37">
        <f t="shared" si="14"/>
        <v>-9.9999999747524271E-6</v>
      </c>
      <c r="L11" s="37">
        <f t="shared" si="15"/>
        <v>0</v>
      </c>
      <c r="M11" s="37">
        <f t="shared" si="16"/>
        <v>-1.0000000031595846E-5</v>
      </c>
      <c r="N11" s="37">
        <f t="shared" si="17"/>
        <v>9.8804340000015145E-2</v>
      </c>
      <c r="O11" s="37">
        <f t="shared" si="18"/>
        <v>9.9999899999999684</v>
      </c>
      <c r="P11" s="37">
        <f t="shared" si="19"/>
        <v>-10.000000000000028</v>
      </c>
      <c r="Q11" s="37">
        <f t="shared" si="20"/>
        <v>-0.17601000000001932</v>
      </c>
      <c r="R11" s="37">
        <f t="shared" si="21"/>
        <v>-9.5039746900000068</v>
      </c>
      <c r="S11" s="37">
        <f t="shared" si="22"/>
        <v>0.94465482000001089</v>
      </c>
      <c r="T11" s="37">
        <f t="shared" si="23"/>
        <v>6.8799999999669126E-3</v>
      </c>
      <c r="U11" s="37">
        <f t="shared" si="24"/>
        <v>-21.32075765999997</v>
      </c>
      <c r="V11" s="37">
        <f t="shared" si="25"/>
        <v>-3.7519999999915399E-3</v>
      </c>
      <c r="W11" s="37">
        <f t="shared" si="26"/>
        <v>-1.9997010000000159</v>
      </c>
      <c r="X11" s="37">
        <f t="shared" si="27"/>
        <v>-5.0999999999135071E-4</v>
      </c>
      <c r="Y11" s="37">
        <f t="shared" si="28"/>
        <v>-1.0000000031595846E-5</v>
      </c>
      <c r="Z11" s="37">
        <f t="shared" si="29"/>
        <v>1.0000000000331966E-3</v>
      </c>
      <c r="AA11" s="64">
        <f t="shared" si="30"/>
        <v>1.1822399999914524E-3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-9.9999999747524271E-6</v>
      </c>
      <c r="AJ11" s="51">
        <v>0</v>
      </c>
      <c r="AK11" s="51">
        <v>0</v>
      </c>
      <c r="AL11" s="51">
        <v>0</v>
      </c>
      <c r="AM11" s="51">
        <v>-9.9999999747524271E-6</v>
      </c>
      <c r="AN11" s="51">
        <v>0</v>
      </c>
      <c r="AO11" s="51">
        <v>0</v>
      </c>
      <c r="AP11" s="51">
        <v>0</v>
      </c>
      <c r="AQ11" s="51">
        <v>-1.0000000031595846E-5</v>
      </c>
      <c r="AR11" s="51">
        <v>0</v>
      </c>
      <c r="AS11" s="51">
        <v>0</v>
      </c>
      <c r="AT11" s="51">
        <v>9.8804340000015145E-2</v>
      </c>
      <c r="AU11" s="51">
        <v>0</v>
      </c>
      <c r="AV11" s="51">
        <v>0</v>
      </c>
      <c r="AW11" s="51">
        <v>10</v>
      </c>
      <c r="AX11" s="51">
        <v>0</v>
      </c>
      <c r="AY11" s="51">
        <v>-1.0000000031595846E-5</v>
      </c>
      <c r="AZ11" s="51">
        <v>-10.000000000000028</v>
      </c>
      <c r="BA11" s="51">
        <v>0</v>
      </c>
      <c r="BB11" s="51">
        <v>0</v>
      </c>
      <c r="BC11" s="51">
        <v>0</v>
      </c>
      <c r="BD11" s="51">
        <v>-0.17601000000001932</v>
      </c>
      <c r="BE11" s="51">
        <v>0</v>
      </c>
      <c r="BF11" s="51">
        <v>0</v>
      </c>
      <c r="BG11" s="51">
        <v>0</v>
      </c>
      <c r="BH11" s="51">
        <v>-9.5039746900000068</v>
      </c>
      <c r="BI11" s="51">
        <v>0.61264082000002418</v>
      </c>
      <c r="BJ11" s="51">
        <v>5.038200000001325E-2</v>
      </c>
      <c r="BK11" s="51">
        <v>0.28163199999997346</v>
      </c>
      <c r="BL11" s="51">
        <v>0</v>
      </c>
      <c r="BM11" s="51">
        <v>0</v>
      </c>
      <c r="BN11" s="51">
        <v>6.8799999999669126E-3</v>
      </c>
      <c r="BO11" s="51">
        <v>-9.8056690699999649</v>
      </c>
      <c r="BP11" s="51">
        <v>-8.1099999999878492E-4</v>
      </c>
      <c r="BQ11" s="51">
        <v>-11.514277590000006</v>
      </c>
      <c r="BR11" s="51">
        <v>0</v>
      </c>
      <c r="BS11" s="51">
        <v>-3.7519999999915399E-3</v>
      </c>
      <c r="BT11" s="51">
        <v>0</v>
      </c>
      <c r="BU11" s="51">
        <v>0</v>
      </c>
      <c r="BV11" s="51">
        <v>0</v>
      </c>
      <c r="BW11" s="51">
        <v>-1.9997010000000159</v>
      </c>
      <c r="BX11" s="51">
        <v>-5.0000000001659828E-4</v>
      </c>
      <c r="BY11" s="51">
        <v>0</v>
      </c>
      <c r="BZ11" s="51">
        <v>-9.9999999747524271E-6</v>
      </c>
      <c r="CA11" s="51">
        <v>-1.0000000031595846E-5</v>
      </c>
      <c r="CB11" s="51">
        <v>0</v>
      </c>
      <c r="CC11" s="51">
        <v>0</v>
      </c>
      <c r="CD11" s="51">
        <v>0</v>
      </c>
      <c r="CE11" s="51">
        <v>1.0000000000331966E-3</v>
      </c>
      <c r="CF11" s="51">
        <v>0</v>
      </c>
      <c r="CG11" s="51">
        <v>0</v>
      </c>
      <c r="CH11" s="51">
        <v>1.8559999999752108E-3</v>
      </c>
      <c r="CI11" s="63">
        <v>-6.7375999998375846E-4</v>
      </c>
    </row>
    <row r="12" spans="1:87" s="4" customFormat="1">
      <c r="A12" s="42">
        <v>13</v>
      </c>
      <c r="B12" s="107" t="s">
        <v>67</v>
      </c>
      <c r="C12" s="81">
        <f t="shared" si="78"/>
        <v>0</v>
      </c>
      <c r="D12" s="81">
        <f t="shared" si="79"/>
        <v>0</v>
      </c>
      <c r="E12" s="81">
        <f t="shared" si="80"/>
        <v>0</v>
      </c>
      <c r="F12" s="81">
        <f t="shared" si="81"/>
        <v>0</v>
      </c>
      <c r="G12" s="82">
        <f t="shared" si="82"/>
        <v>0</v>
      </c>
      <c r="H12" s="81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2">
        <f t="shared" si="30"/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6">
        <v>0</v>
      </c>
    </row>
    <row r="13" spans="1:87" s="4" customFormat="1">
      <c r="A13" s="42">
        <v>14</v>
      </c>
      <c r="B13" s="107" t="s">
        <v>68</v>
      </c>
      <c r="C13" s="81">
        <f t="shared" si="78"/>
        <v>0</v>
      </c>
      <c r="D13" s="81">
        <f t="shared" si="79"/>
        <v>0</v>
      </c>
      <c r="E13" s="81">
        <f t="shared" si="80"/>
        <v>0</v>
      </c>
      <c r="F13" s="81">
        <f t="shared" si="81"/>
        <v>0</v>
      </c>
      <c r="G13" s="82">
        <f t="shared" si="82"/>
        <v>0</v>
      </c>
      <c r="H13" s="81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2">
        <f t="shared" si="30"/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6">
        <v>0</v>
      </c>
    </row>
    <row r="14" spans="1:87" s="4" customFormat="1">
      <c r="A14" s="42">
        <v>15</v>
      </c>
      <c r="B14" s="107" t="s">
        <v>69</v>
      </c>
      <c r="C14" s="81">
        <f t="shared" si="78"/>
        <v>853.39995124000029</v>
      </c>
      <c r="D14" s="81">
        <f t="shared" si="79"/>
        <v>7.6416297799996755</v>
      </c>
      <c r="E14" s="81">
        <f t="shared" si="80"/>
        <v>-98.981370080000033</v>
      </c>
      <c r="F14" s="81">
        <f t="shared" si="81"/>
        <v>-269.83846425000047</v>
      </c>
      <c r="G14" s="82">
        <f t="shared" si="82"/>
        <v>-29.064993299998577</v>
      </c>
      <c r="H14" s="81">
        <f>+SUM(AB14:AD14)</f>
        <v>358.48665927999878</v>
      </c>
      <c r="I14" s="81">
        <f t="shared" si="12"/>
        <v>153.0099789900014</v>
      </c>
      <c r="J14" s="81">
        <f t="shared" si="13"/>
        <v>72.731506809999701</v>
      </c>
      <c r="K14" s="81">
        <f t="shared" si="14"/>
        <v>269.17180616000041</v>
      </c>
      <c r="L14" s="81">
        <f t="shared" si="15"/>
        <v>-87.794822280000972</v>
      </c>
      <c r="M14" s="81">
        <f t="shared" si="16"/>
        <v>189.38803496999981</v>
      </c>
      <c r="N14" s="81">
        <f t="shared" si="17"/>
        <v>-13.891624589999992</v>
      </c>
      <c r="O14" s="81">
        <f t="shared" si="18"/>
        <v>-80.059958319999168</v>
      </c>
      <c r="P14" s="81">
        <f t="shared" si="19"/>
        <v>154.74071377000064</v>
      </c>
      <c r="Q14" s="81">
        <f t="shared" si="20"/>
        <v>-169.13452568000139</v>
      </c>
      <c r="R14" s="81">
        <f t="shared" si="21"/>
        <v>194.95074004000071</v>
      </c>
      <c r="S14" s="81">
        <f t="shared" si="22"/>
        <v>-279.53829820999999</v>
      </c>
      <c r="T14" s="81">
        <f t="shared" si="23"/>
        <v>-333.10569957999996</v>
      </c>
      <c r="U14" s="81">
        <f t="shared" si="24"/>
        <v>10.193201090000002</v>
      </c>
      <c r="V14" s="81">
        <f t="shared" si="25"/>
        <v>97.955963200000042</v>
      </c>
      <c r="W14" s="81">
        <f t="shared" si="26"/>
        <v>-44.88192896000055</v>
      </c>
      <c r="X14" s="81">
        <f t="shared" si="27"/>
        <v>21.879654080001274</v>
      </c>
      <c r="Y14" s="81">
        <f t="shared" si="28"/>
        <v>220.90128248000028</v>
      </c>
      <c r="Z14" s="81">
        <f t="shared" si="29"/>
        <v>-165.45380000000125</v>
      </c>
      <c r="AA14" s="82">
        <f t="shared" si="30"/>
        <v>-106.3921298599989</v>
      </c>
      <c r="AB14" s="35">
        <v>-3.9699579500002073</v>
      </c>
      <c r="AC14" s="35">
        <v>213.20628287999966</v>
      </c>
      <c r="AD14" s="35">
        <v>149.25033434999932</v>
      </c>
      <c r="AE14" s="35">
        <v>30.964616240000396</v>
      </c>
      <c r="AF14" s="35">
        <v>84.395480350000526</v>
      </c>
      <c r="AG14" s="35">
        <v>37.649882400000479</v>
      </c>
      <c r="AH14" s="35">
        <v>41.549641860000065</v>
      </c>
      <c r="AI14" s="35">
        <v>-14.48669628000016</v>
      </c>
      <c r="AJ14" s="35">
        <v>45.668561229999796</v>
      </c>
      <c r="AK14" s="35">
        <v>-0.6296628499999315</v>
      </c>
      <c r="AL14" s="35">
        <v>98.903781220000383</v>
      </c>
      <c r="AM14" s="35">
        <v>170.89768778999996</v>
      </c>
      <c r="AN14" s="35">
        <v>-335.74080067000068</v>
      </c>
      <c r="AO14" s="35">
        <v>233.62498492999975</v>
      </c>
      <c r="AP14" s="35">
        <v>14.320993459999954</v>
      </c>
      <c r="AQ14" s="35">
        <v>113.37099601</v>
      </c>
      <c r="AR14" s="35">
        <v>-36.384308089999649</v>
      </c>
      <c r="AS14" s="35">
        <v>112.40134704999946</v>
      </c>
      <c r="AT14" s="35">
        <v>129.73750276999999</v>
      </c>
      <c r="AU14" s="35">
        <v>20.023251060000348</v>
      </c>
      <c r="AV14" s="35">
        <v>-163.65237842000033</v>
      </c>
      <c r="AW14" s="35">
        <v>-83.359749679999823</v>
      </c>
      <c r="AX14" s="35">
        <v>10.208030909999252</v>
      </c>
      <c r="AY14" s="35">
        <v>-6.9082395499985978</v>
      </c>
      <c r="AZ14" s="35">
        <v>141.86731954000061</v>
      </c>
      <c r="BA14" s="35">
        <v>14.452726880000682</v>
      </c>
      <c r="BB14" s="35">
        <v>-1.5793326500006515</v>
      </c>
      <c r="BC14" s="35">
        <v>-147.19581679000066</v>
      </c>
      <c r="BD14" s="35">
        <v>57.134111420000863</v>
      </c>
      <c r="BE14" s="35">
        <v>-79.072820310001589</v>
      </c>
      <c r="BF14" s="35">
        <v>-14.327419329999884</v>
      </c>
      <c r="BG14" s="35">
        <v>216.47465530000045</v>
      </c>
      <c r="BH14" s="35">
        <v>-7.1964959299998554</v>
      </c>
      <c r="BI14" s="35">
        <v>15.148277370000415</v>
      </c>
      <c r="BJ14" s="35">
        <v>-3.8606593199997405</v>
      </c>
      <c r="BK14" s="35">
        <v>-290.82591626000067</v>
      </c>
      <c r="BL14" s="35">
        <v>-151.10716185000001</v>
      </c>
      <c r="BM14" s="35">
        <v>-184.48899698000014</v>
      </c>
      <c r="BN14" s="35">
        <v>2.4904592500001854</v>
      </c>
      <c r="BO14" s="35">
        <v>37.961010960000294</v>
      </c>
      <c r="BP14" s="35">
        <v>27.808459419999508</v>
      </c>
      <c r="BQ14" s="35">
        <v>-55.5762692899998</v>
      </c>
      <c r="BR14" s="35">
        <v>13.326378140000088</v>
      </c>
      <c r="BS14" s="35">
        <v>-41.529995410000538</v>
      </c>
      <c r="BT14" s="35">
        <v>126.15958047000049</v>
      </c>
      <c r="BU14" s="35">
        <v>-11.915985220000948</v>
      </c>
      <c r="BV14" s="35">
        <v>1.7746800300005816</v>
      </c>
      <c r="BW14" s="35">
        <v>-34.740623770000184</v>
      </c>
      <c r="BX14" s="35">
        <v>-132.36024483999972</v>
      </c>
      <c r="BY14" s="35">
        <v>84.017865050000637</v>
      </c>
      <c r="BZ14" s="35">
        <v>70.222033870000359</v>
      </c>
      <c r="CA14" s="35">
        <v>-45.276426990000346</v>
      </c>
      <c r="CB14" s="35">
        <v>118.61105558000017</v>
      </c>
      <c r="CC14" s="35">
        <v>147.56665389000045</v>
      </c>
      <c r="CD14" s="35">
        <v>-129.05427033000069</v>
      </c>
      <c r="CE14" s="35">
        <v>-130.42906441000022</v>
      </c>
      <c r="CF14" s="35">
        <v>94.02953473999969</v>
      </c>
      <c r="CG14" s="35">
        <v>57.533666620000076</v>
      </c>
      <c r="CH14" s="35">
        <v>-130.8816977999995</v>
      </c>
      <c r="CI14" s="36">
        <v>-33.044098679999479</v>
      </c>
    </row>
    <row r="15" spans="1:87">
      <c r="A15" s="39"/>
      <c r="B15" s="62"/>
      <c r="C15" s="37"/>
      <c r="D15" s="37"/>
      <c r="E15" s="37"/>
      <c r="F15" s="37"/>
      <c r="G15" s="64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64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4972.2192733836491</v>
      </c>
      <c r="D16" s="45">
        <f t="shared" ref="D16:AU16" si="83">D17+D21+D26+D31</f>
        <v>7634.4845774088772</v>
      </c>
      <c r="E16" s="45">
        <f t="shared" si="83"/>
        <v>8812.0568404352398</v>
      </c>
      <c r="F16" s="45">
        <f t="shared" si="83"/>
        <v>5814.5512319667305</v>
      </c>
      <c r="G16" s="46">
        <f t="shared" si="83"/>
        <v>8049.4986841290183</v>
      </c>
      <c r="H16" s="45">
        <f t="shared" si="83"/>
        <v>498.05711900990372</v>
      </c>
      <c r="I16" s="45">
        <f t="shared" si="83"/>
        <v>1318.496479959935</v>
      </c>
      <c r="J16" s="45">
        <f t="shared" si="83"/>
        <v>943.7634944182048</v>
      </c>
      <c r="K16" s="45">
        <f t="shared" si="83"/>
        <v>2211.9021799956058</v>
      </c>
      <c r="L16" s="45">
        <f t="shared" si="83"/>
        <v>1899.8566094058629</v>
      </c>
      <c r="M16" s="45">
        <f t="shared" si="83"/>
        <v>615.29491872817209</v>
      </c>
      <c r="N16" s="45">
        <f t="shared" si="83"/>
        <v>1960.4896728620015</v>
      </c>
      <c r="O16" s="45">
        <f t="shared" si="83"/>
        <v>3158.8433764128404</v>
      </c>
      <c r="P16" s="45">
        <f t="shared" si="83"/>
        <v>1160.4389566077364</v>
      </c>
      <c r="Q16" s="45">
        <f t="shared" si="83"/>
        <v>2632.5504219288914</v>
      </c>
      <c r="R16" s="45">
        <f t="shared" si="83"/>
        <v>2162.4515089315087</v>
      </c>
      <c r="S16" s="45">
        <f t="shared" si="83"/>
        <v>2856.615952967104</v>
      </c>
      <c r="T16" s="45">
        <f t="shared" si="83"/>
        <v>1876.7873582659581</v>
      </c>
      <c r="U16" s="45">
        <f t="shared" si="83"/>
        <v>1486.3718332351473</v>
      </c>
      <c r="V16" s="45">
        <f t="shared" si="83"/>
        <v>415.77711461603519</v>
      </c>
      <c r="W16" s="45">
        <f t="shared" si="83"/>
        <v>2035.6149258495905</v>
      </c>
      <c r="X16" s="45">
        <f t="shared" si="83"/>
        <v>1716.6332054883035</v>
      </c>
      <c r="Y16" s="45">
        <f t="shared" si="83"/>
        <v>1408.5375553882845</v>
      </c>
      <c r="Z16" s="45">
        <f t="shared" si="83"/>
        <v>2535.4116298209956</v>
      </c>
      <c r="AA16" s="46">
        <f t="shared" si="83"/>
        <v>2388.916293431434</v>
      </c>
      <c r="AB16" s="45">
        <f t="shared" si="83"/>
        <v>3.031939679304628</v>
      </c>
      <c r="AC16" s="45">
        <f t="shared" si="83"/>
        <v>89.222369454243363</v>
      </c>
      <c r="AD16" s="45">
        <f t="shared" si="83"/>
        <v>405.80280987635518</v>
      </c>
      <c r="AE16" s="45">
        <f t="shared" si="83"/>
        <v>1130.0776762194737</v>
      </c>
      <c r="AF16" s="45">
        <f t="shared" si="83"/>
        <v>-52.305355474734554</v>
      </c>
      <c r="AG16" s="45">
        <f t="shared" si="83"/>
        <v>240.7241592151953</v>
      </c>
      <c r="AH16" s="45">
        <f t="shared" si="83"/>
        <v>-19.276682965448636</v>
      </c>
      <c r="AI16" s="45">
        <f t="shared" si="83"/>
        <v>199.93029920486154</v>
      </c>
      <c r="AJ16" s="45">
        <f t="shared" si="83"/>
        <v>763.10987817879254</v>
      </c>
      <c r="AK16" s="45">
        <f t="shared" si="83"/>
        <v>336.27257801338953</v>
      </c>
      <c r="AL16" s="45">
        <f t="shared" si="83"/>
        <v>738.44810374949952</v>
      </c>
      <c r="AM16" s="45">
        <f t="shared" si="83"/>
        <v>1137.1814982327173</v>
      </c>
      <c r="AN16" s="45">
        <f t="shared" si="83"/>
        <v>191.45862257075157</v>
      </c>
      <c r="AO16" s="45">
        <f t="shared" si="83"/>
        <v>1612.7017666368065</v>
      </c>
      <c r="AP16" s="45">
        <f t="shared" si="83"/>
        <v>95.69622019830372</v>
      </c>
      <c r="AQ16" s="45">
        <f t="shared" si="83"/>
        <v>122.11701665308568</v>
      </c>
      <c r="AR16" s="45">
        <f t="shared" si="83"/>
        <v>270.78713841441697</v>
      </c>
      <c r="AS16" s="45">
        <f t="shared" si="83"/>
        <v>222.3907636606709</v>
      </c>
      <c r="AT16" s="45">
        <f t="shared" si="83"/>
        <v>470.44828260608551</v>
      </c>
      <c r="AU16" s="45">
        <f t="shared" si="83"/>
        <v>1168.1883954397399</v>
      </c>
      <c r="AV16" s="45">
        <f t="shared" ref="AV16:CI16" si="84">AV17+AV21+AV26+AV31</f>
        <v>321.8529948161746</v>
      </c>
      <c r="AW16" s="45">
        <f t="shared" si="84"/>
        <v>574.64918617643173</v>
      </c>
      <c r="AX16" s="45">
        <f t="shared" si="84"/>
        <v>788.92901827235255</v>
      </c>
      <c r="AY16" s="45">
        <f t="shared" si="84"/>
        <v>1795.2651719640567</v>
      </c>
      <c r="AZ16" s="45">
        <f t="shared" si="84"/>
        <v>-97.775700167984098</v>
      </c>
      <c r="BA16" s="45">
        <f t="shared" si="84"/>
        <v>772.42266264809336</v>
      </c>
      <c r="BB16" s="45">
        <f t="shared" si="84"/>
        <v>485.79199412762705</v>
      </c>
      <c r="BC16" s="45">
        <f t="shared" si="84"/>
        <v>302.12353399334449</v>
      </c>
      <c r="BD16" s="45">
        <f t="shared" si="84"/>
        <v>505.24981088981349</v>
      </c>
      <c r="BE16" s="45">
        <f t="shared" si="84"/>
        <v>1825.1770770457335</v>
      </c>
      <c r="BF16" s="45">
        <f t="shared" si="84"/>
        <v>10.301244002951819</v>
      </c>
      <c r="BG16" s="45">
        <f t="shared" si="84"/>
        <v>760.90752395199524</v>
      </c>
      <c r="BH16" s="45">
        <f t="shared" si="84"/>
        <v>1391.2427409765619</v>
      </c>
      <c r="BI16" s="45">
        <f t="shared" si="84"/>
        <v>224.98255765521003</v>
      </c>
      <c r="BJ16" s="45">
        <f t="shared" si="84"/>
        <v>505.0560465734967</v>
      </c>
      <c r="BK16" s="45">
        <f t="shared" si="84"/>
        <v>2126.5773487383954</v>
      </c>
      <c r="BL16" s="45">
        <f t="shared" si="84"/>
        <v>-93.544180495455635</v>
      </c>
      <c r="BM16" s="45">
        <f t="shared" si="84"/>
        <v>1049.3681705887861</v>
      </c>
      <c r="BN16" s="45">
        <f t="shared" si="84"/>
        <v>920.96336817262909</v>
      </c>
      <c r="BO16" s="45">
        <f t="shared" si="84"/>
        <v>-44.261291231399611</v>
      </c>
      <c r="BP16" s="45">
        <f t="shared" si="84"/>
        <v>830.88392210147151</v>
      </c>
      <c r="BQ16" s="45">
        <f t="shared" si="84"/>
        <v>699.74920236507592</v>
      </c>
      <c r="BR16" s="45">
        <f t="shared" si="84"/>
        <v>214.53259951503779</v>
      </c>
      <c r="BS16" s="45">
        <f t="shared" si="84"/>
        <v>-196.56900959365785</v>
      </c>
      <c r="BT16" s="45">
        <f t="shared" si="84"/>
        <v>397.81352469465435</v>
      </c>
      <c r="BU16" s="45">
        <f t="shared" si="84"/>
        <v>494.33165704083177</v>
      </c>
      <c r="BV16" s="45">
        <f t="shared" si="84"/>
        <v>-117.93449847839759</v>
      </c>
      <c r="BW16" s="45">
        <f t="shared" si="84"/>
        <v>1659.2177672871571</v>
      </c>
      <c r="BX16" s="45">
        <f t="shared" si="84"/>
        <v>-325.36427800943579</v>
      </c>
      <c r="BY16" s="45">
        <f t="shared" si="84"/>
        <v>1734.0941476014377</v>
      </c>
      <c r="BZ16" s="45">
        <f t="shared" si="84"/>
        <v>307.90333589630063</v>
      </c>
      <c r="CA16" s="45">
        <f t="shared" si="84"/>
        <v>207.13090714383947</v>
      </c>
      <c r="CB16" s="45">
        <f t="shared" si="84"/>
        <v>208.88727047160901</v>
      </c>
      <c r="CC16" s="45">
        <f t="shared" si="84"/>
        <v>992.51937777283683</v>
      </c>
      <c r="CD16" s="45">
        <f t="shared" si="84"/>
        <v>636.48809676516157</v>
      </c>
      <c r="CE16" s="45">
        <f t="shared" si="84"/>
        <v>272.83345042374879</v>
      </c>
      <c r="CF16" s="45">
        <f t="shared" si="84"/>
        <v>1626.0900826320853</v>
      </c>
      <c r="CG16" s="45">
        <f t="shared" si="84"/>
        <v>289.17266048830498</v>
      </c>
      <c r="CH16" s="45">
        <f t="shared" si="84"/>
        <v>221.47438159449189</v>
      </c>
      <c r="CI16" s="46">
        <f t="shared" si="84"/>
        <v>1878.2692513486368</v>
      </c>
    </row>
    <row r="17" spans="1:87">
      <c r="A17" s="42">
        <v>21</v>
      </c>
      <c r="B17" s="4" t="s">
        <v>73</v>
      </c>
      <c r="C17" s="35">
        <f>+SUM(C18:C20)</f>
        <v>3463.9036040436176</v>
      </c>
      <c r="D17" s="35">
        <f t="shared" ref="D17:AU17" si="85">+SUM(D18:D20)</f>
        <v>2448.7804108310829</v>
      </c>
      <c r="E17" s="35">
        <f t="shared" si="85"/>
        <v>4845.7713148095809</v>
      </c>
      <c r="F17" s="35">
        <f t="shared" si="85"/>
        <v>1665.0680643615403</v>
      </c>
      <c r="G17" s="36">
        <f t="shared" si="85"/>
        <v>5618.4170517412904</v>
      </c>
      <c r="H17" s="35">
        <f>+SUM(H18:H20)</f>
        <v>334.15787518208288</v>
      </c>
      <c r="I17" s="35">
        <f t="shared" si="85"/>
        <v>1300.9605956053788</v>
      </c>
      <c r="J17" s="35">
        <f t="shared" si="85"/>
        <v>304.69283717353602</v>
      </c>
      <c r="K17" s="35">
        <f t="shared" si="85"/>
        <v>1524.0922960826201</v>
      </c>
      <c r="L17" s="35">
        <f t="shared" si="85"/>
        <v>318.68547411729054</v>
      </c>
      <c r="M17" s="35">
        <f t="shared" si="85"/>
        <v>287.74764237494782</v>
      </c>
      <c r="N17" s="35">
        <f t="shared" si="85"/>
        <v>314.3811285751147</v>
      </c>
      <c r="O17" s="35">
        <f t="shared" si="85"/>
        <v>1527.96616576373</v>
      </c>
      <c r="P17" s="35">
        <f t="shared" si="85"/>
        <v>1025.3717035393345</v>
      </c>
      <c r="Q17" s="35">
        <f t="shared" si="85"/>
        <v>2425.4266468375795</v>
      </c>
      <c r="R17" s="35">
        <f t="shared" si="85"/>
        <v>11.246914047784227</v>
      </c>
      <c r="S17" s="35">
        <f t="shared" si="85"/>
        <v>1383.7260503848836</v>
      </c>
      <c r="T17" s="35">
        <f t="shared" si="85"/>
        <v>1121.5713217474931</v>
      </c>
      <c r="U17" s="35">
        <f t="shared" si="85"/>
        <v>389.67346216821625</v>
      </c>
      <c r="V17" s="35">
        <f t="shared" si="85"/>
        <v>-142.15217850967352</v>
      </c>
      <c r="W17" s="35">
        <f t="shared" si="85"/>
        <v>295.97545895550434</v>
      </c>
      <c r="X17" s="35">
        <f t="shared" si="85"/>
        <v>1532.307957483006</v>
      </c>
      <c r="Y17" s="35">
        <f t="shared" si="85"/>
        <v>-38.396672791981132</v>
      </c>
      <c r="Z17" s="35">
        <f t="shared" si="85"/>
        <v>3273.9207445602669</v>
      </c>
      <c r="AA17" s="36">
        <f t="shared" si="85"/>
        <v>850.58502248999844</v>
      </c>
      <c r="AB17" s="35">
        <f t="shared" si="85"/>
        <v>45.341363963895454</v>
      </c>
      <c r="AC17" s="35">
        <f t="shared" si="85"/>
        <v>13.766487837830402</v>
      </c>
      <c r="AD17" s="35">
        <f t="shared" si="85"/>
        <v>275.050023380357</v>
      </c>
      <c r="AE17" s="35">
        <f t="shared" si="85"/>
        <v>1271.4124394300002</v>
      </c>
      <c r="AF17" s="35">
        <f t="shared" si="85"/>
        <v>-25.481139994621145</v>
      </c>
      <c r="AG17" s="35">
        <f t="shared" si="85"/>
        <v>55.029296169999995</v>
      </c>
      <c r="AH17" s="35">
        <f t="shared" si="85"/>
        <v>1.8759585765578137</v>
      </c>
      <c r="AI17" s="35">
        <f t="shared" si="85"/>
        <v>169.2298676152391</v>
      </c>
      <c r="AJ17" s="35">
        <f t="shared" si="85"/>
        <v>133.58701098173907</v>
      </c>
      <c r="AK17" s="35">
        <f t="shared" si="85"/>
        <v>176.90432637623934</v>
      </c>
      <c r="AL17" s="35">
        <f t="shared" si="85"/>
        <v>669.60398895235858</v>
      </c>
      <c r="AM17" s="35">
        <f t="shared" si="85"/>
        <v>677.58398075402215</v>
      </c>
      <c r="AN17" s="35">
        <f t="shared" si="85"/>
        <v>168.21050097994896</v>
      </c>
      <c r="AO17" s="35">
        <f t="shared" si="85"/>
        <v>183.57772812304546</v>
      </c>
      <c r="AP17" s="35">
        <f t="shared" si="85"/>
        <v>-33.102754985703882</v>
      </c>
      <c r="AQ17" s="35">
        <f t="shared" si="85"/>
        <v>46.48761812927961</v>
      </c>
      <c r="AR17" s="35">
        <f t="shared" si="85"/>
        <v>172.86200952680159</v>
      </c>
      <c r="AS17" s="35">
        <f t="shared" si="85"/>
        <v>68.398014718866648</v>
      </c>
      <c r="AT17" s="35">
        <f t="shared" si="85"/>
        <v>220.45562183677953</v>
      </c>
      <c r="AU17" s="35">
        <f t="shared" si="85"/>
        <v>-44.850443272612821</v>
      </c>
      <c r="AV17" s="35">
        <f t="shared" ref="AV17:CI17" si="86">+SUM(AV18:AV20)</f>
        <v>138.77595001094801</v>
      </c>
      <c r="AW17" s="35">
        <f t="shared" si="86"/>
        <v>546.48432387302876</v>
      </c>
      <c r="AX17" s="35">
        <f t="shared" si="86"/>
        <v>434.12340887126669</v>
      </c>
      <c r="AY17" s="35">
        <f t="shared" si="86"/>
        <v>547.35843301943441</v>
      </c>
      <c r="AZ17" s="35">
        <f t="shared" si="86"/>
        <v>162.15162100783073</v>
      </c>
      <c r="BA17" s="35">
        <f t="shared" si="86"/>
        <v>470.89917439565613</v>
      </c>
      <c r="BB17" s="35">
        <f t="shared" si="86"/>
        <v>392.32090813584762</v>
      </c>
      <c r="BC17" s="35">
        <f t="shared" si="86"/>
        <v>197.80498536321838</v>
      </c>
      <c r="BD17" s="35">
        <f t="shared" si="86"/>
        <v>279.26815290355455</v>
      </c>
      <c r="BE17" s="35">
        <f t="shared" si="86"/>
        <v>1948.3535085708063</v>
      </c>
      <c r="BF17" s="35">
        <f t="shared" si="86"/>
        <v>-181.53207583077193</v>
      </c>
      <c r="BG17" s="35">
        <f t="shared" si="86"/>
        <v>9.014021798420611</v>
      </c>
      <c r="BH17" s="35">
        <f t="shared" si="86"/>
        <v>183.76496808013553</v>
      </c>
      <c r="BI17" s="35">
        <f t="shared" si="86"/>
        <v>324.17804255030126</v>
      </c>
      <c r="BJ17" s="35">
        <f t="shared" si="86"/>
        <v>289.25790052179025</v>
      </c>
      <c r="BK17" s="35">
        <f t="shared" si="86"/>
        <v>770.29010731279209</v>
      </c>
      <c r="BL17" s="35">
        <f t="shared" si="86"/>
        <v>170.79011731088187</v>
      </c>
      <c r="BM17" s="35">
        <f t="shared" si="86"/>
        <v>-95.903466403388649</v>
      </c>
      <c r="BN17" s="35">
        <f t="shared" si="86"/>
        <v>1046.6846708400001</v>
      </c>
      <c r="BO17" s="35">
        <f t="shared" si="86"/>
        <v>-40.744834578303937</v>
      </c>
      <c r="BP17" s="35">
        <f t="shared" si="86"/>
        <v>652.14502814629225</v>
      </c>
      <c r="BQ17" s="35">
        <f t="shared" si="86"/>
        <v>-221.72673139977212</v>
      </c>
      <c r="BR17" s="35">
        <f t="shared" si="86"/>
        <v>-147.68376954622914</v>
      </c>
      <c r="BS17" s="35">
        <f t="shared" si="86"/>
        <v>-18.921526251821248</v>
      </c>
      <c r="BT17" s="35">
        <f t="shared" si="86"/>
        <v>24.453117288376887</v>
      </c>
      <c r="BU17" s="35">
        <f t="shared" si="86"/>
        <v>409.46721504092523</v>
      </c>
      <c r="BV17" s="35">
        <f t="shared" si="86"/>
        <v>275.54807223604854</v>
      </c>
      <c r="BW17" s="35">
        <f t="shared" si="86"/>
        <v>-389.03982832146937</v>
      </c>
      <c r="BX17" s="35">
        <f t="shared" si="86"/>
        <v>554.86493445820304</v>
      </c>
      <c r="BY17" s="35">
        <f t="shared" si="86"/>
        <v>138.53024031180149</v>
      </c>
      <c r="BZ17" s="35">
        <f t="shared" si="86"/>
        <v>838.91278271300166</v>
      </c>
      <c r="CA17" s="35">
        <f t="shared" si="86"/>
        <v>-27.519289495743578</v>
      </c>
      <c r="CB17" s="35">
        <f t="shared" si="86"/>
        <v>155.60767009884364</v>
      </c>
      <c r="CC17" s="35">
        <f t="shared" si="86"/>
        <v>-166.4850533950812</v>
      </c>
      <c r="CD17" s="35">
        <f t="shared" si="86"/>
        <v>911.25671376699449</v>
      </c>
      <c r="CE17" s="35">
        <f t="shared" si="86"/>
        <v>761.32336200327222</v>
      </c>
      <c r="CF17" s="35">
        <f t="shared" si="86"/>
        <v>1601.3406687900003</v>
      </c>
      <c r="CG17" s="35">
        <f t="shared" si="86"/>
        <v>107.76913867999974</v>
      </c>
      <c r="CH17" s="35">
        <f t="shared" si="86"/>
        <v>-35.992109940000432</v>
      </c>
      <c r="CI17" s="36">
        <f t="shared" si="86"/>
        <v>778.80799374999913</v>
      </c>
    </row>
    <row r="18" spans="1:87">
      <c r="A18" s="39">
        <v>211</v>
      </c>
      <c r="B18" s="62" t="s">
        <v>74</v>
      </c>
      <c r="C18" s="37">
        <f t="shared" ref="C18:C20" si="87">+SUM(AB18:AM18)</f>
        <v>155.74838532161763</v>
      </c>
      <c r="D18" s="37">
        <f t="shared" ref="D18:D20" si="88">+SUM(AN18:AY18)</f>
        <v>267.57746136108312</v>
      </c>
      <c r="E18" s="37">
        <f t="shared" ref="E18:E20" si="89">+SUM(AZ18:BK18)</f>
        <v>191.18923301958162</v>
      </c>
      <c r="F18" s="37">
        <f t="shared" ref="F18:F20" si="90">+SUM(BL18:BW18)</f>
        <v>818.92195713154035</v>
      </c>
      <c r="G18" s="64">
        <f t="shared" ref="G18:G20" si="91">+SUM(BX18:CI18)</f>
        <v>2954.6542121212897</v>
      </c>
      <c r="H18" s="37">
        <f>+SUM(AB18:AD18)</f>
        <v>6.7632870400828509</v>
      </c>
      <c r="I18" s="37">
        <f>+SUM(AE18:AG18)</f>
        <v>5.0178098153788824</v>
      </c>
      <c r="J18" s="37">
        <f>+SUM(AH18:AJ18)</f>
        <v>-123.94926509646405</v>
      </c>
      <c r="K18" s="37">
        <f>+SUM(AK18:AM18)</f>
        <v>267.91655356261992</v>
      </c>
      <c r="L18" s="37">
        <f>+SUM(AN18:AP18)</f>
        <v>221.27274180729057</v>
      </c>
      <c r="M18" s="37">
        <f>+SUM(AQ18:AS18)</f>
        <v>-271.25467318505213</v>
      </c>
      <c r="N18" s="37">
        <f>+SUM(AT18:AV18)</f>
        <v>-21.918827814885205</v>
      </c>
      <c r="O18" s="37">
        <f>+SUM(AW18:AY18)</f>
        <v>339.4782205537299</v>
      </c>
      <c r="P18" s="37">
        <f>+SUM(AZ18:BB18)</f>
        <v>72.929218289334472</v>
      </c>
      <c r="Q18" s="37">
        <f>+SUM(BC18:BE18)</f>
        <v>-2.201883952420701</v>
      </c>
      <c r="R18" s="37">
        <f>+SUM(BF18:BH18)</f>
        <v>17.427594127784175</v>
      </c>
      <c r="S18" s="37">
        <f>+SUM(BI18:BK18)</f>
        <v>103.03430455488368</v>
      </c>
      <c r="T18" s="37">
        <f>+SUM(BL18:BN18)</f>
        <v>293.20941865749319</v>
      </c>
      <c r="U18" s="37">
        <f>+SUM(BO18:BQ18)</f>
        <v>-36.065570551783736</v>
      </c>
      <c r="V18" s="37">
        <f>+SUM(BR18:BT18)</f>
        <v>40.67666828032651</v>
      </c>
      <c r="W18" s="37">
        <f>+SUM(BU18:BW18)</f>
        <v>521.10144074550431</v>
      </c>
      <c r="X18" s="37">
        <f>+SUM(BX18:BZ18)</f>
        <v>209.77021690300603</v>
      </c>
      <c r="Y18" s="37">
        <f>+SUM(CA18:CC18)</f>
        <v>916.19313189801835</v>
      </c>
      <c r="Z18" s="37">
        <f>+SUM(CD18:CF18)</f>
        <v>1777.2826425002668</v>
      </c>
      <c r="AA18" s="64">
        <f>+SUM(CG18:CI18)</f>
        <v>51.408220819998633</v>
      </c>
      <c r="AB18" s="51">
        <v>45.881296303895454</v>
      </c>
      <c r="AC18" s="51">
        <v>5.643176937830404</v>
      </c>
      <c r="AD18" s="51">
        <v>-44.761186201643007</v>
      </c>
      <c r="AE18" s="51">
        <v>-54.025521650000002</v>
      </c>
      <c r="AF18" s="51">
        <v>89.794223945378889</v>
      </c>
      <c r="AG18" s="51">
        <v>-30.750892480000005</v>
      </c>
      <c r="AH18" s="51">
        <v>-36.69697319344219</v>
      </c>
      <c r="AI18" s="51">
        <v>-103.39714835476092</v>
      </c>
      <c r="AJ18" s="51">
        <v>16.144856451739059</v>
      </c>
      <c r="AK18" s="51">
        <v>-2.5415311037606632</v>
      </c>
      <c r="AL18" s="51">
        <v>40.601201412358421</v>
      </c>
      <c r="AM18" s="51">
        <v>229.85688325402219</v>
      </c>
      <c r="AN18" s="51">
        <v>72.026542999948973</v>
      </c>
      <c r="AO18" s="51">
        <v>285.52030281304548</v>
      </c>
      <c r="AP18" s="51">
        <v>-136.27410400570386</v>
      </c>
      <c r="AQ18" s="51">
        <v>-124.50741934072036</v>
      </c>
      <c r="AR18" s="51">
        <v>-2.9568924331984121</v>
      </c>
      <c r="AS18" s="51">
        <v>-143.79036141113335</v>
      </c>
      <c r="AT18" s="51">
        <v>90.209893786779574</v>
      </c>
      <c r="AU18" s="51">
        <v>-128.1962215926128</v>
      </c>
      <c r="AV18" s="51">
        <v>16.067499990948022</v>
      </c>
      <c r="AW18" s="51">
        <v>1.3644839630286683</v>
      </c>
      <c r="AX18" s="51">
        <v>75.276727421266685</v>
      </c>
      <c r="AY18" s="51">
        <v>262.83700916943451</v>
      </c>
      <c r="AZ18" s="51">
        <v>38.901350647830725</v>
      </c>
      <c r="BA18" s="51">
        <v>56.577484985656213</v>
      </c>
      <c r="BB18" s="51">
        <v>-22.549617344152466</v>
      </c>
      <c r="BC18" s="51">
        <v>-9.3300106667816181</v>
      </c>
      <c r="BD18" s="51">
        <v>43.77430264355462</v>
      </c>
      <c r="BE18" s="51">
        <v>-36.646175929193703</v>
      </c>
      <c r="BF18" s="51">
        <v>-41.450418210772</v>
      </c>
      <c r="BG18" s="51">
        <v>-19.913439981579387</v>
      </c>
      <c r="BH18" s="51">
        <v>78.791452320135562</v>
      </c>
      <c r="BI18" s="51">
        <v>-49.953706359698714</v>
      </c>
      <c r="BJ18" s="51">
        <v>48.083388171790205</v>
      </c>
      <c r="BK18" s="51">
        <v>104.90462274279218</v>
      </c>
      <c r="BL18" s="51">
        <v>59.36420603088186</v>
      </c>
      <c r="BM18" s="51">
        <v>-18.309942953388656</v>
      </c>
      <c r="BN18" s="51">
        <v>252.15515557999998</v>
      </c>
      <c r="BO18" s="51">
        <v>62.444008941696097</v>
      </c>
      <c r="BP18" s="51">
        <v>-69.248197463707726</v>
      </c>
      <c r="BQ18" s="51">
        <v>-29.261382029772108</v>
      </c>
      <c r="BR18" s="51">
        <v>-84.719181536229144</v>
      </c>
      <c r="BS18" s="51">
        <v>35.320645368178759</v>
      </c>
      <c r="BT18" s="51">
        <v>90.075204448376894</v>
      </c>
      <c r="BU18" s="51">
        <v>414.39531868092524</v>
      </c>
      <c r="BV18" s="51">
        <v>-1.6729653951415457E-2</v>
      </c>
      <c r="BW18" s="51">
        <v>106.72285171853048</v>
      </c>
      <c r="BX18" s="51">
        <v>224.94043562820298</v>
      </c>
      <c r="BY18" s="51">
        <v>-71.025261178198548</v>
      </c>
      <c r="BZ18" s="51">
        <v>55.855042453001602</v>
      </c>
      <c r="CA18" s="51">
        <v>916.46287413425614</v>
      </c>
      <c r="CB18" s="51">
        <v>31.374531738843643</v>
      </c>
      <c r="CC18" s="51">
        <v>-31.644273975081433</v>
      </c>
      <c r="CD18" s="51">
        <v>-115.79530156300552</v>
      </c>
      <c r="CE18" s="51">
        <v>508.14030208327222</v>
      </c>
      <c r="CF18" s="51">
        <v>1384.9376419800001</v>
      </c>
      <c r="CG18" s="51">
        <v>-20.311560090000285</v>
      </c>
      <c r="CH18" s="51">
        <v>29.61394005999955</v>
      </c>
      <c r="CI18" s="63">
        <v>42.105840849999367</v>
      </c>
    </row>
    <row r="19" spans="1:87">
      <c r="A19" s="39">
        <v>212</v>
      </c>
      <c r="B19" s="62" t="s">
        <v>75</v>
      </c>
      <c r="C19" s="37">
        <f t="shared" si="87"/>
        <v>3293.6077827620002</v>
      </c>
      <c r="D19" s="37">
        <f t="shared" si="88"/>
        <v>2174.8215135099999</v>
      </c>
      <c r="E19" s="37">
        <f t="shared" si="89"/>
        <v>2648.2006458299998</v>
      </c>
      <c r="F19" s="37">
        <f t="shared" si="90"/>
        <v>-14.538928169999906</v>
      </c>
      <c r="G19" s="64">
        <f t="shared" si="91"/>
        <v>-101.20116037999935</v>
      </c>
      <c r="H19" s="37">
        <f>+SUM(AB19:AD19)</f>
        <v>320.12087016200002</v>
      </c>
      <c r="I19" s="37">
        <f>+SUM(AE19:AG19)</f>
        <v>1295.94278579</v>
      </c>
      <c r="J19" s="37">
        <f>+SUM(AH19:AJ19)</f>
        <v>421.36838429000005</v>
      </c>
      <c r="K19" s="37">
        <f>+SUM(AK19:AM19)</f>
        <v>1256.1757425200001</v>
      </c>
      <c r="L19" s="37">
        <f>+SUM(AN19:AP19)</f>
        <v>94.222014329999951</v>
      </c>
      <c r="M19" s="37">
        <f>+SUM(AQ19:AS19)</f>
        <v>559.00231555999994</v>
      </c>
      <c r="N19" s="37">
        <f>+SUM(AT19:AV19)</f>
        <v>333.10923840999993</v>
      </c>
      <c r="O19" s="37">
        <f>+SUM(AW19:AY19)</f>
        <v>1188.4879452100001</v>
      </c>
      <c r="P19" s="37">
        <f>+SUM(AZ19:BB19)</f>
        <v>949.25176726999996</v>
      </c>
      <c r="Q19" s="37">
        <f>+SUM(BC19:BE19)</f>
        <v>427.62853079000001</v>
      </c>
      <c r="R19" s="37">
        <f>+SUM(BF19:BH19)</f>
        <v>-9.3713980599999473</v>
      </c>
      <c r="S19" s="37">
        <f>+SUM(BI19:BK19)</f>
        <v>1280.6917458299999</v>
      </c>
      <c r="T19" s="37">
        <f>+SUM(BL19:BN19)</f>
        <v>75.158867690000051</v>
      </c>
      <c r="U19" s="37">
        <f>+SUM(BO19:BQ19)</f>
        <v>-324.26096728000005</v>
      </c>
      <c r="V19" s="37">
        <f>+SUM(BR19:BT19)</f>
        <v>-190.31084679000003</v>
      </c>
      <c r="W19" s="37">
        <f>+SUM(BU19:BW19)</f>
        <v>424.87401821000009</v>
      </c>
      <c r="X19" s="37">
        <f>+SUM(BX19:BZ19)</f>
        <v>1315.05574058</v>
      </c>
      <c r="Y19" s="37">
        <f>+SUM(CA19:CC19)</f>
        <v>-954.58980468999948</v>
      </c>
      <c r="Z19" s="37">
        <f>+SUM(CD19:CF19)</f>
        <v>-510.84389793999969</v>
      </c>
      <c r="AA19" s="64">
        <f>+SUM(CG19:CI19)</f>
        <v>49.176801669999804</v>
      </c>
      <c r="AB19" s="51">
        <v>-0.53993233999999912</v>
      </c>
      <c r="AC19" s="51">
        <v>0.84959291999999997</v>
      </c>
      <c r="AD19" s="51">
        <v>319.811209582</v>
      </c>
      <c r="AE19" s="51">
        <v>1325.4379610800002</v>
      </c>
      <c r="AF19" s="51">
        <v>-115.27536394000003</v>
      </c>
      <c r="AG19" s="51">
        <v>85.780188649999999</v>
      </c>
      <c r="AH19" s="51">
        <v>38.572931770000004</v>
      </c>
      <c r="AI19" s="51">
        <v>265.35329799000004</v>
      </c>
      <c r="AJ19" s="51">
        <v>117.44215453</v>
      </c>
      <c r="AK19" s="51">
        <v>179.44585748</v>
      </c>
      <c r="AL19" s="51">
        <v>629.0027875400001</v>
      </c>
      <c r="AM19" s="51">
        <v>447.72709750000001</v>
      </c>
      <c r="AN19" s="51">
        <v>96.183957979999974</v>
      </c>
      <c r="AO19" s="51">
        <v>-105.13329267</v>
      </c>
      <c r="AP19" s="51">
        <v>103.17134901999998</v>
      </c>
      <c r="AQ19" s="51">
        <v>170.99503746999997</v>
      </c>
      <c r="AR19" s="51">
        <v>175.81890196000001</v>
      </c>
      <c r="AS19" s="51">
        <v>212.18837612999999</v>
      </c>
      <c r="AT19" s="51">
        <v>130.24572804999997</v>
      </c>
      <c r="AU19" s="51">
        <v>80.155060339999977</v>
      </c>
      <c r="AV19" s="51">
        <v>122.70845002</v>
      </c>
      <c r="AW19" s="51">
        <v>545.11983991000011</v>
      </c>
      <c r="AX19" s="51">
        <v>358.84668145000001</v>
      </c>
      <c r="AY19" s="51">
        <v>284.52142384999996</v>
      </c>
      <c r="AZ19" s="51">
        <v>123.25027036</v>
      </c>
      <c r="BA19" s="51">
        <v>411.13097142999993</v>
      </c>
      <c r="BB19" s="51">
        <v>414.87052548000008</v>
      </c>
      <c r="BC19" s="51">
        <v>207.13499603</v>
      </c>
      <c r="BD19" s="51">
        <v>235.49385025999996</v>
      </c>
      <c r="BE19" s="51">
        <v>-15.000315499999942</v>
      </c>
      <c r="BF19" s="51">
        <v>-140.08165761999993</v>
      </c>
      <c r="BG19" s="51">
        <v>25.736743799999999</v>
      </c>
      <c r="BH19" s="51">
        <v>104.97351575999998</v>
      </c>
      <c r="BI19" s="51">
        <v>374.13174891</v>
      </c>
      <c r="BJ19" s="51">
        <v>241.17451235000001</v>
      </c>
      <c r="BK19" s="51">
        <v>665.3854845699999</v>
      </c>
      <c r="BL19" s="51">
        <v>111.42591128000001</v>
      </c>
      <c r="BM19" s="51">
        <v>-80.796558849999997</v>
      </c>
      <c r="BN19" s="51">
        <v>44.529515260000039</v>
      </c>
      <c r="BO19" s="51">
        <v>-103.18884352000003</v>
      </c>
      <c r="BP19" s="51">
        <v>-28.606774389999991</v>
      </c>
      <c r="BQ19" s="51">
        <v>-192.46534937000001</v>
      </c>
      <c r="BR19" s="51">
        <v>-62.96458801</v>
      </c>
      <c r="BS19" s="51">
        <v>-61.724171620000007</v>
      </c>
      <c r="BT19" s="51">
        <v>-65.622087160000007</v>
      </c>
      <c r="BU19" s="51">
        <v>-4.9281036399999998</v>
      </c>
      <c r="BV19" s="51">
        <v>275.56480188999996</v>
      </c>
      <c r="BW19" s="51">
        <v>154.23731996000015</v>
      </c>
      <c r="BX19" s="51">
        <v>329.92449883000006</v>
      </c>
      <c r="BY19" s="51">
        <v>202.07350149000004</v>
      </c>
      <c r="BZ19" s="51">
        <v>783.05774026000006</v>
      </c>
      <c r="CA19" s="51">
        <v>-943.98216362999972</v>
      </c>
      <c r="CB19" s="51">
        <v>124.23313836</v>
      </c>
      <c r="CC19" s="51">
        <v>-134.84077941999976</v>
      </c>
      <c r="CD19" s="51">
        <v>27.052015330000017</v>
      </c>
      <c r="CE19" s="51">
        <v>245.70105992000003</v>
      </c>
      <c r="CF19" s="51">
        <v>-783.59697318999974</v>
      </c>
      <c r="CG19" s="51">
        <v>128.08069877000003</v>
      </c>
      <c r="CH19" s="51">
        <v>-65.606049999999982</v>
      </c>
      <c r="CI19" s="63">
        <v>-13.29784710000024</v>
      </c>
    </row>
    <row r="20" spans="1:87">
      <c r="A20" s="39">
        <v>213</v>
      </c>
      <c r="B20" s="62" t="s">
        <v>76</v>
      </c>
      <c r="C20" s="37">
        <f t="shared" si="87"/>
        <v>14.547435959999996</v>
      </c>
      <c r="D20" s="37">
        <f t="shared" si="88"/>
        <v>6.3814359599999992</v>
      </c>
      <c r="E20" s="37">
        <f t="shared" si="89"/>
        <v>2006.3814359600001</v>
      </c>
      <c r="F20" s="37">
        <f t="shared" si="90"/>
        <v>860.68503539999983</v>
      </c>
      <c r="G20" s="64">
        <f t="shared" si="91"/>
        <v>2764.9639999999999</v>
      </c>
      <c r="H20" s="37">
        <f>+SUM(AB20:AD20)</f>
        <v>7.273717979999998</v>
      </c>
      <c r="I20" s="37">
        <f>+SUM(AE20:AG20)</f>
        <v>0</v>
      </c>
      <c r="J20" s="37">
        <f>+SUM(AH20:AJ20)</f>
        <v>7.273717979999998</v>
      </c>
      <c r="K20" s="37">
        <f>+SUM(AK20:AM20)</f>
        <v>0</v>
      </c>
      <c r="L20" s="37">
        <f>+SUM(AN20:AP20)</f>
        <v>3.1907179799999996</v>
      </c>
      <c r="M20" s="37">
        <f>+SUM(AQ20:AS20)</f>
        <v>0</v>
      </c>
      <c r="N20" s="37">
        <f>+SUM(AT20:AV20)</f>
        <v>3.1907179799999996</v>
      </c>
      <c r="O20" s="37">
        <f>+SUM(AW20:AY20)</f>
        <v>0</v>
      </c>
      <c r="P20" s="37">
        <f>+SUM(AZ20:BB20)</f>
        <v>3.1907179800000138</v>
      </c>
      <c r="Q20" s="37">
        <f>+SUM(BC20:BE20)</f>
        <v>2000</v>
      </c>
      <c r="R20" s="37">
        <f>+SUM(BF20:BH20)</f>
        <v>3.1907179799999996</v>
      </c>
      <c r="S20" s="37">
        <f>+SUM(BI20:BK20)</f>
        <v>0</v>
      </c>
      <c r="T20" s="37">
        <f>+SUM(BL20:BN20)</f>
        <v>753.20303539999998</v>
      </c>
      <c r="U20" s="37">
        <f>+SUM(BO20:BQ20)</f>
        <v>750</v>
      </c>
      <c r="V20" s="37">
        <f>+SUM(BR20:BT20)</f>
        <v>7.4819999999999993</v>
      </c>
      <c r="W20" s="37">
        <f>+SUM(BU20:BW20)</f>
        <v>-650</v>
      </c>
      <c r="X20" s="37">
        <f>+SUM(BX20:BZ20)</f>
        <v>7.4819999999999993</v>
      </c>
      <c r="Y20" s="37">
        <f>+SUM(CA20:CC20)</f>
        <v>0</v>
      </c>
      <c r="Z20" s="37">
        <f>+SUM(CD20:CF20)</f>
        <v>2007.482</v>
      </c>
      <c r="AA20" s="64">
        <f>+SUM(CG20:CI20)</f>
        <v>750</v>
      </c>
      <c r="AB20" s="51">
        <v>0</v>
      </c>
      <c r="AC20" s="51">
        <v>7.273717979999998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7.273717979999998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3.1907179799999996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3.1907179799999996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3.1907179800000138</v>
      </c>
      <c r="BB20" s="51">
        <v>0</v>
      </c>
      <c r="BC20" s="51">
        <v>0</v>
      </c>
      <c r="BD20" s="51">
        <v>0</v>
      </c>
      <c r="BE20" s="51">
        <v>2000</v>
      </c>
      <c r="BF20" s="51">
        <v>0</v>
      </c>
      <c r="BG20" s="51">
        <v>3.1907179799999996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3.2030354000000001</v>
      </c>
      <c r="BN20" s="51">
        <v>750</v>
      </c>
      <c r="BO20" s="51">
        <v>0</v>
      </c>
      <c r="BP20" s="51">
        <v>750</v>
      </c>
      <c r="BQ20" s="51">
        <v>0</v>
      </c>
      <c r="BR20" s="51">
        <v>0</v>
      </c>
      <c r="BS20" s="51">
        <v>7.4819999999999993</v>
      </c>
      <c r="BT20" s="51">
        <v>0</v>
      </c>
      <c r="BU20" s="51">
        <v>0</v>
      </c>
      <c r="BV20" s="51">
        <v>0</v>
      </c>
      <c r="BW20" s="51">
        <v>-650</v>
      </c>
      <c r="BX20" s="51">
        <v>0</v>
      </c>
      <c r="BY20" s="51">
        <v>7.4819999999999993</v>
      </c>
      <c r="BZ20" s="51">
        <v>0</v>
      </c>
      <c r="CA20" s="51">
        <v>0</v>
      </c>
      <c r="CB20" s="51">
        <v>0</v>
      </c>
      <c r="CC20" s="51">
        <v>0</v>
      </c>
      <c r="CD20" s="51">
        <v>1000</v>
      </c>
      <c r="CE20" s="51">
        <v>7.4819999999999993</v>
      </c>
      <c r="CF20" s="51">
        <v>1000</v>
      </c>
      <c r="CG20" s="51">
        <v>0</v>
      </c>
      <c r="CH20" s="51">
        <v>0</v>
      </c>
      <c r="CI20" s="63">
        <v>750</v>
      </c>
    </row>
    <row r="21" spans="1:87" s="4" customFormat="1">
      <c r="A21" s="42">
        <v>22</v>
      </c>
      <c r="B21" s="107" t="s">
        <v>78</v>
      </c>
      <c r="C21" s="81">
        <f t="shared" ref="C21:AA21" si="92">+SUM(C22:C24)</f>
        <v>736.46540286300012</v>
      </c>
      <c r="D21" s="81">
        <f t="shared" si="92"/>
        <v>1969.1815019469998</v>
      </c>
      <c r="E21" s="81">
        <f t="shared" si="92"/>
        <v>1647.322865266</v>
      </c>
      <c r="F21" s="81">
        <f t="shared" si="92"/>
        <v>1850.8535113699995</v>
      </c>
      <c r="G21" s="82">
        <f t="shared" si="92"/>
        <v>2932.5837585390013</v>
      </c>
      <c r="H21" s="81">
        <f t="shared" si="92"/>
        <v>144.72091830100001</v>
      </c>
      <c r="I21" s="81">
        <f t="shared" si="92"/>
        <v>-215.95151267399999</v>
      </c>
      <c r="J21" s="81">
        <f t="shared" si="92"/>
        <v>610.63721992900014</v>
      </c>
      <c r="K21" s="81">
        <f t="shared" si="92"/>
        <v>197.05877730700001</v>
      </c>
      <c r="L21" s="81">
        <f t="shared" si="92"/>
        <v>1474.0187696459998</v>
      </c>
      <c r="M21" s="81">
        <f t="shared" si="92"/>
        <v>195.59416688600001</v>
      </c>
      <c r="N21" s="81">
        <f t="shared" si="92"/>
        <v>36.461963573999988</v>
      </c>
      <c r="O21" s="81">
        <f t="shared" si="92"/>
        <v>263.10660184099993</v>
      </c>
      <c r="P21" s="81">
        <f t="shared" si="92"/>
        <v>-25.822016961999964</v>
      </c>
      <c r="Q21" s="81">
        <f t="shared" si="92"/>
        <v>214.3523720340001</v>
      </c>
      <c r="R21" s="81">
        <f t="shared" si="92"/>
        <v>617.216848304</v>
      </c>
      <c r="S21" s="81">
        <f t="shared" si="92"/>
        <v>841.57566188999999</v>
      </c>
      <c r="T21" s="81">
        <f t="shared" si="92"/>
        <v>826.6211384400001</v>
      </c>
      <c r="U21" s="81">
        <f t="shared" si="92"/>
        <v>164.45501914999997</v>
      </c>
      <c r="V21" s="81">
        <f t="shared" si="92"/>
        <v>391.14264835999995</v>
      </c>
      <c r="W21" s="81">
        <f t="shared" si="92"/>
        <v>468.6347054200001</v>
      </c>
      <c r="X21" s="81">
        <f t="shared" si="92"/>
        <v>914.94941527000003</v>
      </c>
      <c r="Y21" s="81">
        <f t="shared" si="92"/>
        <v>1503.2778841200002</v>
      </c>
      <c r="Z21" s="81">
        <f t="shared" si="92"/>
        <v>97.400040318999999</v>
      </c>
      <c r="AA21" s="82">
        <f t="shared" si="92"/>
        <v>416.95641882999996</v>
      </c>
      <c r="AB21" s="81">
        <f t="shared" ref="AB21:AT21" si="93">+SUM(AB22:AB24)</f>
        <v>-10.655551668000015</v>
      </c>
      <c r="AC21" s="81">
        <f t="shared" si="93"/>
        <v>33.865256682000009</v>
      </c>
      <c r="AD21" s="81">
        <f t="shared" si="93"/>
        <v>121.51121328700002</v>
      </c>
      <c r="AE21" s="81">
        <f t="shared" si="93"/>
        <v>-140.84992880799999</v>
      </c>
      <c r="AF21" s="81">
        <f t="shared" si="93"/>
        <v>2.3941983139999898</v>
      </c>
      <c r="AG21" s="81">
        <f t="shared" si="93"/>
        <v>-77.495782179999992</v>
      </c>
      <c r="AH21" s="81">
        <f t="shared" si="93"/>
        <v>8.8470316009999905</v>
      </c>
      <c r="AI21" s="81">
        <f t="shared" si="93"/>
        <v>-20.834061658000007</v>
      </c>
      <c r="AJ21" s="81">
        <f t="shared" si="93"/>
        <v>622.62424998600011</v>
      </c>
      <c r="AK21" s="81">
        <f t="shared" si="93"/>
        <v>49.508313107999989</v>
      </c>
      <c r="AL21" s="81">
        <f t="shared" si="93"/>
        <v>25.264339273999969</v>
      </c>
      <c r="AM21" s="81">
        <f t="shared" si="93"/>
        <v>122.28612492500004</v>
      </c>
      <c r="AN21" s="81">
        <f t="shared" si="93"/>
        <v>32.266991988000015</v>
      </c>
      <c r="AO21" s="81">
        <f t="shared" si="93"/>
        <v>1400.3662799459998</v>
      </c>
      <c r="AP21" s="81">
        <f t="shared" si="93"/>
        <v>41.385497712000003</v>
      </c>
      <c r="AQ21" s="81">
        <f t="shared" si="93"/>
        <v>36.597155277999995</v>
      </c>
      <c r="AR21" s="81">
        <f t="shared" si="93"/>
        <v>15.364238120000005</v>
      </c>
      <c r="AS21" s="81">
        <f t="shared" si="93"/>
        <v>143.63277348800003</v>
      </c>
      <c r="AT21" s="81">
        <f t="shared" si="93"/>
        <v>90.036964880999989</v>
      </c>
      <c r="AU21" s="81">
        <f t="shared" ref="AU21:BZ21" si="94">+SUM(AU22:AU24)</f>
        <v>-83.67459393999998</v>
      </c>
      <c r="AV21" s="81">
        <f t="shared" si="94"/>
        <v>30.099592632999997</v>
      </c>
      <c r="AW21" s="81">
        <f t="shared" si="94"/>
        <v>56.119131600000017</v>
      </c>
      <c r="AX21" s="81">
        <f t="shared" si="94"/>
        <v>223.85193835799996</v>
      </c>
      <c r="AY21" s="81">
        <f t="shared" si="94"/>
        <v>-16.864468116999998</v>
      </c>
      <c r="AZ21" s="81">
        <f t="shared" si="94"/>
        <v>32.119663625000001</v>
      </c>
      <c r="BA21" s="81">
        <f t="shared" si="94"/>
        <v>83.077011503000008</v>
      </c>
      <c r="BB21" s="81">
        <f t="shared" si="94"/>
        <v>-141.01869208999997</v>
      </c>
      <c r="BC21" s="81">
        <f t="shared" si="94"/>
        <v>5.6065421210000146</v>
      </c>
      <c r="BD21" s="81">
        <f t="shared" si="94"/>
        <v>369.03584556300007</v>
      </c>
      <c r="BE21" s="81">
        <f t="shared" si="94"/>
        <v>-160.29001564999999</v>
      </c>
      <c r="BF21" s="81">
        <f t="shared" si="94"/>
        <v>97.36754563400001</v>
      </c>
      <c r="BG21" s="81">
        <f t="shared" si="94"/>
        <v>157.274512063</v>
      </c>
      <c r="BH21" s="81">
        <f t="shared" si="94"/>
        <v>362.57479060699995</v>
      </c>
      <c r="BI21" s="81">
        <f t="shared" si="94"/>
        <v>28.449582992000011</v>
      </c>
      <c r="BJ21" s="81">
        <f t="shared" si="94"/>
        <v>157.85080717</v>
      </c>
      <c r="BK21" s="81">
        <f t="shared" si="94"/>
        <v>655.27527172800001</v>
      </c>
      <c r="BL21" s="81">
        <f t="shared" si="94"/>
        <v>79.862024250000005</v>
      </c>
      <c r="BM21" s="81">
        <f t="shared" si="94"/>
        <v>861.90753475000008</v>
      </c>
      <c r="BN21" s="81">
        <f t="shared" si="94"/>
        <v>-115.14842055999998</v>
      </c>
      <c r="BO21" s="81">
        <f t="shared" si="94"/>
        <v>139.63015414</v>
      </c>
      <c r="BP21" s="81">
        <f t="shared" si="94"/>
        <v>25.35935594</v>
      </c>
      <c r="BQ21" s="81">
        <f t="shared" si="94"/>
        <v>-0.53449093000001935</v>
      </c>
      <c r="BR21" s="81">
        <f t="shared" si="94"/>
        <v>356.89899298999995</v>
      </c>
      <c r="BS21" s="81">
        <f t="shared" si="94"/>
        <v>-4.8061696300000039</v>
      </c>
      <c r="BT21" s="81">
        <f t="shared" si="94"/>
        <v>39.049824999999991</v>
      </c>
      <c r="BU21" s="81">
        <f t="shared" si="94"/>
        <v>-20.687398080000005</v>
      </c>
      <c r="BV21" s="81">
        <f t="shared" si="94"/>
        <v>164.25395592000001</v>
      </c>
      <c r="BW21" s="81">
        <f t="shared" si="94"/>
        <v>325.06814758000007</v>
      </c>
      <c r="BX21" s="81">
        <f t="shared" si="94"/>
        <v>160.03806899</v>
      </c>
      <c r="BY21" s="81">
        <f t="shared" si="94"/>
        <v>877.17328821000001</v>
      </c>
      <c r="BZ21" s="81">
        <f t="shared" si="94"/>
        <v>-122.26194193000001</v>
      </c>
      <c r="CA21" s="81">
        <f t="shared" ref="CA21:CI21" si="95">+SUM(CA22:CA24)</f>
        <v>120.43764505000003</v>
      </c>
      <c r="CB21" s="81">
        <f t="shared" si="95"/>
        <v>0.95708350999999481</v>
      </c>
      <c r="CC21" s="81">
        <f t="shared" si="95"/>
        <v>1381.8831555600002</v>
      </c>
      <c r="CD21" s="81">
        <f t="shared" si="95"/>
        <v>98.300899299999983</v>
      </c>
      <c r="CE21" s="81">
        <f t="shared" si="95"/>
        <v>-32.681554616999996</v>
      </c>
      <c r="CF21" s="81">
        <f t="shared" si="95"/>
        <v>31.780695635999997</v>
      </c>
      <c r="CG21" s="81">
        <f t="shared" si="95"/>
        <v>4.2106522499999892</v>
      </c>
      <c r="CH21" s="81">
        <f t="shared" si="95"/>
        <v>200.35140034999998</v>
      </c>
      <c r="CI21" s="82">
        <f t="shared" si="95"/>
        <v>212.39436622999997</v>
      </c>
    </row>
    <row r="22" spans="1:87">
      <c r="A22" s="39">
        <v>221</v>
      </c>
      <c r="B22" s="62" t="s">
        <v>77</v>
      </c>
      <c r="C22" s="37">
        <f t="shared" ref="C22:C24" si="96">+SUM(AB22:AM22)</f>
        <v>0.51590999999999987</v>
      </c>
      <c r="D22" s="37">
        <f t="shared" ref="D22:D24" si="97">+SUM(AN22:AY22)</f>
        <v>13.121405999999993</v>
      </c>
      <c r="E22" s="37">
        <f t="shared" ref="E22:E24" si="98">+SUM(AZ22:BK22)</f>
        <v>-5.9360269999999939</v>
      </c>
      <c r="F22" s="37">
        <f t="shared" ref="F22:F24" si="99">+SUM(BL22:BW22)</f>
        <v>7.603020000000007</v>
      </c>
      <c r="G22" s="64">
        <f t="shared" ref="G22:G24" si="100">+SUM(BX22:CI22)</f>
        <v>4.8917589999999969</v>
      </c>
      <c r="H22" s="37">
        <f>+SUM(AB22:AD22)</f>
        <v>2.7761739999999993</v>
      </c>
      <c r="I22" s="37">
        <f>+SUM(AE22:AG22)</f>
        <v>-14.452158000000001</v>
      </c>
      <c r="J22" s="37">
        <f>+SUM(AH22:AJ22)</f>
        <v>17.845077</v>
      </c>
      <c r="K22" s="37">
        <f>+SUM(AK22:AM22)</f>
        <v>-5.6531829999999985</v>
      </c>
      <c r="L22" s="37">
        <f>+SUM(AN22:AP22)</f>
        <v>5.3183849999999993</v>
      </c>
      <c r="M22" s="37">
        <f>+SUM(AQ22:AS22)</f>
        <v>-9.7247950000000039</v>
      </c>
      <c r="N22" s="37">
        <f>+SUM(AT22:AV22)</f>
        <v>45.19870499999999</v>
      </c>
      <c r="O22" s="37">
        <f>+SUM(AW22:AY22)</f>
        <v>-27.670888999999995</v>
      </c>
      <c r="P22" s="37">
        <f>+SUM(AZ22:BB22)</f>
        <v>-11.512149999999995</v>
      </c>
      <c r="Q22" s="37">
        <f>+SUM(BC22:BE22)</f>
        <v>-20.313779</v>
      </c>
      <c r="R22" s="37">
        <f>+SUM(BF22:BH22)</f>
        <v>41.885750999999992</v>
      </c>
      <c r="S22" s="37">
        <f>+SUM(BI22:BK22)</f>
        <v>-15.995848999999994</v>
      </c>
      <c r="T22" s="37">
        <f>+SUM(BL22:BN22)</f>
        <v>5.4255000000003939E-2</v>
      </c>
      <c r="U22" s="37">
        <f>+SUM(BO22:BQ22)</f>
        <v>-27.529066</v>
      </c>
      <c r="V22" s="37">
        <f>+SUM(BR22:BT22)</f>
        <v>39.470111000000003</v>
      </c>
      <c r="W22" s="37">
        <f>+SUM(BU22:BW22)</f>
        <v>-4.3922799999999951</v>
      </c>
      <c r="X22" s="37">
        <f>+SUM(BX22:BZ22)</f>
        <v>6.845101999999998</v>
      </c>
      <c r="Y22" s="37">
        <f>+SUM(CA22:CC22)</f>
        <v>-31.954931999999992</v>
      </c>
      <c r="Z22" s="37">
        <f>+SUM(CD22:CF22)</f>
        <v>52.496499000000014</v>
      </c>
      <c r="AA22" s="64">
        <f>+SUM(CG22:CI22)</f>
        <v>-22.494910000000015</v>
      </c>
      <c r="AB22" s="51">
        <v>0.41530999999999807</v>
      </c>
      <c r="AC22" s="51">
        <v>0.59049299999999683</v>
      </c>
      <c r="AD22" s="51">
        <v>1.7703710000000044</v>
      </c>
      <c r="AE22" s="51">
        <v>-15.153865000000003</v>
      </c>
      <c r="AF22" s="51">
        <v>1.7365500000000011</v>
      </c>
      <c r="AG22" s="51">
        <v>-1.0348429999999986</v>
      </c>
      <c r="AH22" s="51">
        <v>10.205216</v>
      </c>
      <c r="AI22" s="51">
        <v>-0.86044100000000157</v>
      </c>
      <c r="AJ22" s="51">
        <v>8.5003020000000014</v>
      </c>
      <c r="AK22" s="51">
        <v>0.43353199999999958</v>
      </c>
      <c r="AL22" s="51">
        <v>2.156485</v>
      </c>
      <c r="AM22" s="51">
        <v>-8.2431999999999981</v>
      </c>
      <c r="AN22" s="51">
        <v>1.3360130000000012</v>
      </c>
      <c r="AO22" s="51">
        <v>0.51835699999999818</v>
      </c>
      <c r="AP22" s="51">
        <v>3.4640149999999998</v>
      </c>
      <c r="AQ22" s="51">
        <v>-13.447732000000002</v>
      </c>
      <c r="AR22" s="51">
        <v>2.3153550000000003</v>
      </c>
      <c r="AS22" s="51">
        <v>1.4075819999999979</v>
      </c>
      <c r="AT22" s="51">
        <v>19.341317999999998</v>
      </c>
      <c r="AU22" s="51">
        <v>0.49015900000000201</v>
      </c>
      <c r="AV22" s="51">
        <v>25.367227999999994</v>
      </c>
      <c r="AW22" s="51">
        <v>1.849846000000003</v>
      </c>
      <c r="AX22" s="51">
        <v>-5.4112589999999923</v>
      </c>
      <c r="AY22" s="51">
        <v>-24.109476000000008</v>
      </c>
      <c r="AZ22" s="51">
        <v>-13.211538999999995</v>
      </c>
      <c r="BA22" s="51">
        <v>-0.94988899999999887</v>
      </c>
      <c r="BB22" s="51">
        <v>2.6492779999999989</v>
      </c>
      <c r="BC22" s="51">
        <v>-20.737469999999998</v>
      </c>
      <c r="BD22" s="51">
        <v>-1.0384410000000006</v>
      </c>
      <c r="BE22" s="51">
        <v>1.4621319999999995</v>
      </c>
      <c r="BF22" s="51">
        <v>20.414338999999998</v>
      </c>
      <c r="BG22" s="51">
        <v>0.870308999999998</v>
      </c>
      <c r="BH22" s="51">
        <v>20.601102999999995</v>
      </c>
      <c r="BI22" s="51">
        <v>-1.8806139999999951</v>
      </c>
      <c r="BJ22" s="51">
        <v>1.1694010000000015</v>
      </c>
      <c r="BK22" s="51">
        <v>-15.284636000000001</v>
      </c>
      <c r="BL22" s="51">
        <v>-3.1196529999999969</v>
      </c>
      <c r="BM22" s="51">
        <v>-0.4981940000000078</v>
      </c>
      <c r="BN22" s="51">
        <v>3.6721020000000086</v>
      </c>
      <c r="BO22" s="51">
        <v>-29.192610000000002</v>
      </c>
      <c r="BP22" s="51">
        <v>0.87108500000000166</v>
      </c>
      <c r="BQ22" s="51">
        <v>0.79245899999999914</v>
      </c>
      <c r="BR22" s="51">
        <v>20.499549000000002</v>
      </c>
      <c r="BS22" s="51">
        <v>-1.2125080000000015</v>
      </c>
      <c r="BT22" s="51">
        <v>20.183069999999997</v>
      </c>
      <c r="BU22" s="51">
        <v>-1.0847249999999997</v>
      </c>
      <c r="BV22" s="51">
        <v>1.5814089999999963</v>
      </c>
      <c r="BW22" s="51">
        <v>-4.8889639999999916</v>
      </c>
      <c r="BX22" s="51">
        <v>-3.2790270000000081</v>
      </c>
      <c r="BY22" s="51">
        <v>3.0335140000000012</v>
      </c>
      <c r="BZ22" s="51">
        <v>7.090615000000005</v>
      </c>
      <c r="CA22" s="51">
        <v>-32.987822999999992</v>
      </c>
      <c r="CB22" s="51">
        <v>-0.83470300000000286</v>
      </c>
      <c r="CC22" s="51">
        <v>1.867594000000004</v>
      </c>
      <c r="CD22" s="51">
        <v>18.034464999999997</v>
      </c>
      <c r="CE22" s="51">
        <v>3.7263989999999989</v>
      </c>
      <c r="CF22" s="51">
        <v>30.735635000000013</v>
      </c>
      <c r="CG22" s="51">
        <v>0.20470399999998623</v>
      </c>
      <c r="CH22" s="51">
        <v>-1.2855880000000015</v>
      </c>
      <c r="CI22" s="63">
        <v>-21.414026</v>
      </c>
    </row>
    <row r="23" spans="1:87">
      <c r="A23" s="39">
        <v>223</v>
      </c>
      <c r="B23" s="62" t="s">
        <v>66</v>
      </c>
      <c r="C23" s="37">
        <f t="shared" si="96"/>
        <v>-17.659430540000002</v>
      </c>
      <c r="D23" s="37">
        <f t="shared" si="97"/>
        <v>-28.278327300000001</v>
      </c>
      <c r="E23" s="37">
        <f t="shared" si="98"/>
        <v>-22.353869869999997</v>
      </c>
      <c r="F23" s="37">
        <f t="shared" si="99"/>
        <v>-13.10013509</v>
      </c>
      <c r="G23" s="64">
        <f t="shared" si="100"/>
        <v>-4.3500385000000001</v>
      </c>
      <c r="H23" s="37">
        <f>+SUM(AB23:AD23)</f>
        <v>-3.9593076099999998</v>
      </c>
      <c r="I23" s="37">
        <f>+SUM(AE23:AG23)</f>
        <v>-0.89961049000000015</v>
      </c>
      <c r="J23" s="37">
        <f>+SUM(AH23:AJ23)</f>
        <v>-6.190308120000001</v>
      </c>
      <c r="K23" s="37">
        <f>+SUM(AK23:AM23)</f>
        <v>-6.6102043200000002</v>
      </c>
      <c r="L23" s="37">
        <f>+SUM(AN23:AP23)</f>
        <v>-8.1727965699999992</v>
      </c>
      <c r="M23" s="37">
        <f>+SUM(AQ23:AS23)</f>
        <v>-6.580213210000001</v>
      </c>
      <c r="N23" s="37">
        <f>+SUM(AT23:AV23)</f>
        <v>-6.7789948899999999</v>
      </c>
      <c r="O23" s="37">
        <f>+SUM(AW23:AY23)</f>
        <v>-6.7463226300000008</v>
      </c>
      <c r="P23" s="37">
        <f>+SUM(AZ23:BB23)</f>
        <v>-6.777148780000001</v>
      </c>
      <c r="Q23" s="37">
        <f>+SUM(BC23:BE23)</f>
        <v>-5.2198994799999996</v>
      </c>
      <c r="R23" s="37">
        <f>+SUM(BF23:BH23)</f>
        <v>-5.8982430299999997</v>
      </c>
      <c r="S23" s="37">
        <f>+SUM(BI23:BK23)</f>
        <v>-4.4585785800000002</v>
      </c>
      <c r="T23" s="37">
        <f>+SUM(BL23:BN23)</f>
        <v>-3.4727108200000001</v>
      </c>
      <c r="U23" s="37">
        <f>+SUM(BO23:BQ23)</f>
        <v>-3.14808646</v>
      </c>
      <c r="V23" s="37">
        <f>+SUM(BR23:BT23)</f>
        <v>-3.9126688500000002</v>
      </c>
      <c r="W23" s="37">
        <f>+SUM(BU23:BW23)</f>
        <v>-2.5666689600000003</v>
      </c>
      <c r="X23" s="37">
        <f>+SUM(BX23:BZ23)</f>
        <v>-1.6293259099999999</v>
      </c>
      <c r="Y23" s="37">
        <f>+SUM(CA23:CC23)</f>
        <v>-1.6611224299999998</v>
      </c>
      <c r="Z23" s="37">
        <f>+SUM(CD23:CF23)</f>
        <v>-1.0595901599999999</v>
      </c>
      <c r="AA23" s="64">
        <f>+SUM(CG23:CI23)</f>
        <v>0</v>
      </c>
      <c r="AB23" s="51">
        <v>-2.4994960700000002</v>
      </c>
      <c r="AC23" s="51">
        <v>1.1450558600000007</v>
      </c>
      <c r="AD23" s="51">
        <v>-2.6048674000000003</v>
      </c>
      <c r="AE23" s="51">
        <v>-0.40305241000000036</v>
      </c>
      <c r="AF23" s="51">
        <v>2.2241293300000002</v>
      </c>
      <c r="AG23" s="51">
        <v>-2.72068741</v>
      </c>
      <c r="AH23" s="51">
        <v>-2.8237730500000007</v>
      </c>
      <c r="AI23" s="51">
        <v>-1.87968183</v>
      </c>
      <c r="AJ23" s="51">
        <v>-1.4868532400000003</v>
      </c>
      <c r="AK23" s="51">
        <v>-2.4483089099999997</v>
      </c>
      <c r="AL23" s="51">
        <v>-2.0162627300000007</v>
      </c>
      <c r="AM23" s="51">
        <v>-2.1456326799999994</v>
      </c>
      <c r="AN23" s="51">
        <v>-2.2428999299999997</v>
      </c>
      <c r="AO23" s="51">
        <v>-2.3873210200000003</v>
      </c>
      <c r="AP23" s="51">
        <v>-3.54257562</v>
      </c>
      <c r="AQ23" s="51">
        <v>-2.1704506700000001</v>
      </c>
      <c r="AR23" s="51">
        <v>-2.1409455600000005</v>
      </c>
      <c r="AS23" s="51">
        <v>-2.2688169800000004</v>
      </c>
      <c r="AT23" s="51">
        <v>-2.2985640299999996</v>
      </c>
      <c r="AU23" s="51">
        <v>-2.15466377</v>
      </c>
      <c r="AV23" s="51">
        <v>-2.3257670900000003</v>
      </c>
      <c r="AW23" s="51">
        <v>-2.2363967100000002</v>
      </c>
      <c r="AX23" s="51">
        <v>-2.2428548900000003</v>
      </c>
      <c r="AY23" s="51">
        <v>-2.2670710300000003</v>
      </c>
      <c r="AZ23" s="51">
        <v>-2.2746760700000004</v>
      </c>
      <c r="BA23" s="51">
        <v>-2.1691621799999998</v>
      </c>
      <c r="BB23" s="51">
        <v>-2.3333105300000003</v>
      </c>
      <c r="BC23" s="51">
        <v>-2.3281512900000001</v>
      </c>
      <c r="BD23" s="51">
        <v>-2.2339189099999999</v>
      </c>
      <c r="BE23" s="51">
        <v>-0.65782927999999985</v>
      </c>
      <c r="BF23" s="51">
        <v>-2.3593487599999996</v>
      </c>
      <c r="BG23" s="51">
        <v>-1.7631660399999998</v>
      </c>
      <c r="BH23" s="51">
        <v>-1.7757282300000001</v>
      </c>
      <c r="BI23" s="51">
        <v>-1.7923602199999999</v>
      </c>
      <c r="BJ23" s="51">
        <v>-1.3267973400000002</v>
      </c>
      <c r="BK23" s="51">
        <v>-1.3394210200000001</v>
      </c>
      <c r="BL23" s="51">
        <v>-0.57932914999999985</v>
      </c>
      <c r="BM23" s="51">
        <v>-1.4378178400000001</v>
      </c>
      <c r="BN23" s="51">
        <v>-1.45556383</v>
      </c>
      <c r="BO23" s="51">
        <v>-1.4566938800000002</v>
      </c>
      <c r="BP23" s="51">
        <v>-1.4690224600000001</v>
      </c>
      <c r="BQ23" s="51">
        <v>-0.22237012000000012</v>
      </c>
      <c r="BR23" s="51">
        <v>-0.94779898000000018</v>
      </c>
      <c r="BS23" s="51">
        <v>-1.4777335600000001</v>
      </c>
      <c r="BT23" s="51">
        <v>-1.4871363099999999</v>
      </c>
      <c r="BU23" s="51">
        <v>-1.4981779300000002</v>
      </c>
      <c r="BV23" s="51">
        <v>-0.53218728999999987</v>
      </c>
      <c r="BW23" s="51">
        <v>-0.53630374000000003</v>
      </c>
      <c r="BX23" s="51">
        <v>-0.539238</v>
      </c>
      <c r="BY23" s="51">
        <v>-0.5428303000000001</v>
      </c>
      <c r="BZ23" s="51">
        <v>-0.54725760999999995</v>
      </c>
      <c r="CA23" s="51">
        <v>-0.54995757999999995</v>
      </c>
      <c r="CB23" s="51">
        <v>-0.55391663000000002</v>
      </c>
      <c r="CC23" s="51">
        <v>-0.55724821999999996</v>
      </c>
      <c r="CD23" s="51">
        <v>-0.56114823000000003</v>
      </c>
      <c r="CE23" s="51">
        <v>-0.24822256000000001</v>
      </c>
      <c r="CF23" s="51">
        <v>-0.25021937</v>
      </c>
      <c r="CG23" s="51">
        <v>0</v>
      </c>
      <c r="CH23" s="51">
        <v>0</v>
      </c>
      <c r="CI23" s="63">
        <v>0</v>
      </c>
    </row>
    <row r="24" spans="1:87">
      <c r="A24" s="39">
        <v>224</v>
      </c>
      <c r="B24" s="62" t="s">
        <v>80</v>
      </c>
      <c r="C24" s="37">
        <f t="shared" si="96"/>
        <v>753.60892340300018</v>
      </c>
      <c r="D24" s="37">
        <f t="shared" si="97"/>
        <v>1984.3384232469998</v>
      </c>
      <c r="E24" s="37">
        <f t="shared" si="98"/>
        <v>1675.6127621359999</v>
      </c>
      <c r="F24" s="37">
        <f t="shared" si="99"/>
        <v>1856.3506264599996</v>
      </c>
      <c r="G24" s="64">
        <f t="shared" si="100"/>
        <v>2932.0420380390015</v>
      </c>
      <c r="H24" s="37">
        <f>+SUM(AB24:AD24)</f>
        <v>145.90405191100001</v>
      </c>
      <c r="I24" s="37">
        <f>+SUM(AE24:AG24)</f>
        <v>-200.59974418399997</v>
      </c>
      <c r="J24" s="37">
        <f>+SUM(AH24:AJ24)</f>
        <v>598.98245104900013</v>
      </c>
      <c r="K24" s="37">
        <f>+SUM(AK24:AM24)</f>
        <v>209.32216462700001</v>
      </c>
      <c r="L24" s="37">
        <f>+SUM(AN24:AP24)</f>
        <v>1476.8731812159997</v>
      </c>
      <c r="M24" s="37">
        <f>+SUM(AQ24:AS24)</f>
        <v>211.89917509600002</v>
      </c>
      <c r="N24" s="37">
        <f>+SUM(AT24:AV24)</f>
        <v>-1.9577465360000019</v>
      </c>
      <c r="O24" s="37">
        <f>+SUM(AW24:AY24)</f>
        <v>297.52381347099993</v>
      </c>
      <c r="P24" s="37">
        <f>+SUM(AZ24:BB24)</f>
        <v>-7.532718181999968</v>
      </c>
      <c r="Q24" s="37">
        <f>+SUM(BC24:BE24)</f>
        <v>239.88605051400009</v>
      </c>
      <c r="R24" s="37">
        <f>+SUM(BF24:BH24)</f>
        <v>581.22934033399997</v>
      </c>
      <c r="S24" s="37">
        <f>+SUM(BI24:BK24)</f>
        <v>862.03008947000001</v>
      </c>
      <c r="T24" s="37">
        <f>+SUM(BL24:BN24)</f>
        <v>830.03959426000006</v>
      </c>
      <c r="U24" s="37">
        <f>+SUM(BO24:BQ24)</f>
        <v>195.13217160999997</v>
      </c>
      <c r="V24" s="37">
        <f>+SUM(BR24:BT24)</f>
        <v>355.58520620999997</v>
      </c>
      <c r="W24" s="37">
        <f>+SUM(BU24:BW24)</f>
        <v>475.59365438000009</v>
      </c>
      <c r="X24" s="37">
        <f>+SUM(BX24:BZ24)</f>
        <v>909.73363918000007</v>
      </c>
      <c r="Y24" s="37">
        <f>+SUM(CA24:CC24)</f>
        <v>1536.8939385500003</v>
      </c>
      <c r="Z24" s="37">
        <f>+SUM(CD24:CF24)</f>
        <v>45.963131478999976</v>
      </c>
      <c r="AA24" s="64">
        <f>+SUM(CG24:CI24)</f>
        <v>439.45132882999997</v>
      </c>
      <c r="AB24" s="51">
        <v>-8.5713655980000141</v>
      </c>
      <c r="AC24" s="51">
        <v>32.129707822000015</v>
      </c>
      <c r="AD24" s="51">
        <v>122.34570968700001</v>
      </c>
      <c r="AE24" s="51">
        <v>-125.29301139799998</v>
      </c>
      <c r="AF24" s="51">
        <v>-1.5664810160000116</v>
      </c>
      <c r="AG24" s="51">
        <v>-73.740251769999986</v>
      </c>
      <c r="AH24" s="51">
        <v>1.4655886509999903</v>
      </c>
      <c r="AI24" s="51">
        <v>-18.093938828000006</v>
      </c>
      <c r="AJ24" s="51">
        <v>615.61080122600015</v>
      </c>
      <c r="AK24" s="51">
        <v>51.523090017999991</v>
      </c>
      <c r="AL24" s="51">
        <v>25.12411700399997</v>
      </c>
      <c r="AM24" s="51">
        <v>132.67495760500003</v>
      </c>
      <c r="AN24" s="51">
        <v>33.173878918000014</v>
      </c>
      <c r="AO24" s="51">
        <v>1402.2352439659999</v>
      </c>
      <c r="AP24" s="51">
        <v>41.464058332</v>
      </c>
      <c r="AQ24" s="51">
        <v>52.215337947999998</v>
      </c>
      <c r="AR24" s="51">
        <v>15.189828680000005</v>
      </c>
      <c r="AS24" s="51">
        <v>144.49400846800003</v>
      </c>
      <c r="AT24" s="51">
        <v>72.994210910999982</v>
      </c>
      <c r="AU24" s="51">
        <v>-82.010089169999986</v>
      </c>
      <c r="AV24" s="51">
        <v>7.0581317230000025</v>
      </c>
      <c r="AW24" s="51">
        <v>56.505682310000012</v>
      </c>
      <c r="AX24" s="51">
        <v>231.50605224799995</v>
      </c>
      <c r="AY24" s="51">
        <v>9.5120789130000105</v>
      </c>
      <c r="AZ24" s="51">
        <v>47.605878694999994</v>
      </c>
      <c r="BA24" s="51">
        <v>86.196062683000008</v>
      </c>
      <c r="BB24" s="51">
        <v>-141.33465955999998</v>
      </c>
      <c r="BC24" s="51">
        <v>28.672163411000014</v>
      </c>
      <c r="BD24" s="51">
        <v>372.30820547300004</v>
      </c>
      <c r="BE24" s="51">
        <v>-161.09431837</v>
      </c>
      <c r="BF24" s="51">
        <v>79.312555394000015</v>
      </c>
      <c r="BG24" s="51">
        <v>158.167369103</v>
      </c>
      <c r="BH24" s="51">
        <v>343.74941583699996</v>
      </c>
      <c r="BI24" s="51">
        <v>32.122557212000004</v>
      </c>
      <c r="BJ24" s="51">
        <v>158.00820350999999</v>
      </c>
      <c r="BK24" s="51">
        <v>671.89932874800002</v>
      </c>
      <c r="BL24" s="51">
        <v>83.561006399999997</v>
      </c>
      <c r="BM24" s="51">
        <v>863.84354659000007</v>
      </c>
      <c r="BN24" s="51">
        <v>-117.36495872999998</v>
      </c>
      <c r="BO24" s="51">
        <v>170.27945801999999</v>
      </c>
      <c r="BP24" s="51">
        <v>25.957293399999998</v>
      </c>
      <c r="BQ24" s="51">
        <v>-1.1045798100000184</v>
      </c>
      <c r="BR24" s="51">
        <v>337.34724296999997</v>
      </c>
      <c r="BS24" s="51">
        <v>-2.1159280700000025</v>
      </c>
      <c r="BT24" s="51">
        <v>20.353891309999995</v>
      </c>
      <c r="BU24" s="51">
        <v>-18.104495150000005</v>
      </c>
      <c r="BV24" s="51">
        <v>163.20473421000003</v>
      </c>
      <c r="BW24" s="51">
        <v>330.49341532000005</v>
      </c>
      <c r="BX24" s="51">
        <v>163.85633399</v>
      </c>
      <c r="BY24" s="51">
        <v>874.68260451000003</v>
      </c>
      <c r="BZ24" s="51">
        <v>-128.80529932000002</v>
      </c>
      <c r="CA24" s="51">
        <v>153.97542563000002</v>
      </c>
      <c r="CB24" s="51">
        <v>2.3457031399999977</v>
      </c>
      <c r="CC24" s="51">
        <v>1380.5728097800002</v>
      </c>
      <c r="CD24" s="51">
        <v>80.827582529999987</v>
      </c>
      <c r="CE24" s="51">
        <v>-36.159731056999995</v>
      </c>
      <c r="CF24" s="51">
        <v>1.2952800059999845</v>
      </c>
      <c r="CG24" s="51">
        <v>4.005948250000003</v>
      </c>
      <c r="CH24" s="51">
        <v>201.63698834999997</v>
      </c>
      <c r="CI24" s="63">
        <v>233.80839222999998</v>
      </c>
    </row>
    <row r="25" spans="1:87">
      <c r="A25" s="39"/>
      <c r="B25" s="62"/>
      <c r="C25" s="37"/>
      <c r="D25" s="37"/>
      <c r="E25" s="37"/>
      <c r="F25" s="37"/>
      <c r="G25" s="64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64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771.85026647703114</v>
      </c>
      <c r="D26" s="35">
        <f t="shared" ref="D26:AA26" si="101">+SUM(D27:D29)</f>
        <v>3216.5226646307942</v>
      </c>
      <c r="E26" s="35">
        <f t="shared" si="101"/>
        <v>2318.9626603596589</v>
      </c>
      <c r="F26" s="35">
        <f t="shared" si="101"/>
        <v>2298.6296562351909</v>
      </c>
      <c r="G26" s="36">
        <f t="shared" si="101"/>
        <v>-501.50212615127259</v>
      </c>
      <c r="H26" s="35">
        <f t="shared" si="101"/>
        <v>19.178325526820856</v>
      </c>
      <c r="I26" s="35">
        <f t="shared" si="101"/>
        <v>233.48739702855625</v>
      </c>
      <c r="J26" s="35">
        <f t="shared" si="101"/>
        <v>28.433437315668641</v>
      </c>
      <c r="K26" s="35">
        <f t="shared" si="101"/>
        <v>490.7511066059854</v>
      </c>
      <c r="L26" s="35">
        <f t="shared" si="101"/>
        <v>107.15236564257259</v>
      </c>
      <c r="M26" s="35">
        <f t="shared" si="101"/>
        <v>131.95310946722432</v>
      </c>
      <c r="N26" s="35">
        <f t="shared" si="101"/>
        <v>1609.6465807128868</v>
      </c>
      <c r="O26" s="35">
        <f t="shared" si="101"/>
        <v>1367.7706088081106</v>
      </c>
      <c r="P26" s="35">
        <f t="shared" si="101"/>
        <v>160.8892700304018</v>
      </c>
      <c r="Q26" s="35">
        <f t="shared" si="101"/>
        <v>-7.2285969426881138</v>
      </c>
      <c r="R26" s="35">
        <f t="shared" si="101"/>
        <v>1533.9877465797244</v>
      </c>
      <c r="S26" s="35">
        <f t="shared" si="101"/>
        <v>631.31424069222044</v>
      </c>
      <c r="T26" s="35">
        <f t="shared" si="101"/>
        <v>-71.405101921535106</v>
      </c>
      <c r="U26" s="35">
        <f t="shared" si="101"/>
        <v>932.24335191693103</v>
      </c>
      <c r="V26" s="35">
        <f t="shared" si="101"/>
        <v>166.78664476570873</v>
      </c>
      <c r="W26" s="35">
        <f t="shared" si="101"/>
        <v>1271.0047614740861</v>
      </c>
      <c r="X26" s="35">
        <f t="shared" si="101"/>
        <v>-730.62416726470269</v>
      </c>
      <c r="Y26" s="35">
        <f t="shared" si="101"/>
        <v>-56.34365593973456</v>
      </c>
      <c r="Z26" s="35">
        <f t="shared" si="101"/>
        <v>-835.90915505827104</v>
      </c>
      <c r="AA26" s="36">
        <f t="shared" si="101"/>
        <v>1121.3748521114358</v>
      </c>
      <c r="AB26" s="35">
        <v>-31.65387261659081</v>
      </c>
      <c r="AC26" s="35">
        <v>41.590624934412958</v>
      </c>
      <c r="AD26" s="35">
        <v>9.2415732089981688</v>
      </c>
      <c r="AE26" s="35">
        <v>-0.48483440252649501</v>
      </c>
      <c r="AF26" s="35">
        <v>-29.218413794113395</v>
      </c>
      <c r="AG26" s="35">
        <v>263.19064522519528</v>
      </c>
      <c r="AH26" s="35">
        <v>-29.99967314300644</v>
      </c>
      <c r="AI26" s="35">
        <v>51.534493247622443</v>
      </c>
      <c r="AJ26" s="35">
        <v>6.8986172110533559</v>
      </c>
      <c r="AK26" s="35">
        <v>109.85993852915018</v>
      </c>
      <c r="AL26" s="35">
        <v>43.579775523140952</v>
      </c>
      <c r="AM26" s="35">
        <v>337.31139255369499</v>
      </c>
      <c r="AN26" s="35">
        <v>-9.0188703971974249</v>
      </c>
      <c r="AO26" s="35">
        <v>28.757758567761023</v>
      </c>
      <c r="AP26" s="35">
        <v>87.4134774720076</v>
      </c>
      <c r="AQ26" s="35">
        <v>39.032243245806072</v>
      </c>
      <c r="AR26" s="35">
        <v>82.560890767615405</v>
      </c>
      <c r="AS26" s="35">
        <v>10.359975453804218</v>
      </c>
      <c r="AT26" s="35">
        <v>159.955695888306</v>
      </c>
      <c r="AU26" s="35">
        <v>1296.7134326523528</v>
      </c>
      <c r="AV26" s="35">
        <v>152.97745217222661</v>
      </c>
      <c r="AW26" s="35">
        <v>-27.954269296597133</v>
      </c>
      <c r="AX26" s="35">
        <v>130.95367104308599</v>
      </c>
      <c r="AY26" s="35">
        <v>1264.7712070616221</v>
      </c>
      <c r="AZ26" s="35">
        <v>-292.04698480081481</v>
      </c>
      <c r="BA26" s="35">
        <v>218.44647674943727</v>
      </c>
      <c r="BB26" s="35">
        <v>234.48977808177941</v>
      </c>
      <c r="BC26" s="35">
        <v>98.712006509126127</v>
      </c>
      <c r="BD26" s="35">
        <v>-143.05418757674116</v>
      </c>
      <c r="BE26" s="35">
        <v>37.113584124927286</v>
      </c>
      <c r="BF26" s="35">
        <v>94.465774199723739</v>
      </c>
      <c r="BG26" s="35">
        <v>594.6189900905747</v>
      </c>
      <c r="BH26" s="35">
        <v>844.90298228942629</v>
      </c>
      <c r="BI26" s="35">
        <v>-127.64506788709122</v>
      </c>
      <c r="BJ26" s="35">
        <v>57.947338881706429</v>
      </c>
      <c r="BK26" s="35">
        <v>701.01196969760326</v>
      </c>
      <c r="BL26" s="35">
        <v>-344.19632205633752</v>
      </c>
      <c r="BM26" s="35">
        <v>283.36410224217479</v>
      </c>
      <c r="BN26" s="35">
        <v>-10.572882107371015</v>
      </c>
      <c r="BO26" s="35">
        <v>-143.14661079309568</v>
      </c>
      <c r="BP26" s="35">
        <v>153.37953801517926</v>
      </c>
      <c r="BQ26" s="35">
        <v>922.0104246948481</v>
      </c>
      <c r="BR26" s="35">
        <v>5.3173760712669775</v>
      </c>
      <c r="BS26" s="35">
        <v>-172.84131371183659</v>
      </c>
      <c r="BT26" s="35">
        <v>334.31058240627749</v>
      </c>
      <c r="BU26" s="35">
        <v>105.55184007990653</v>
      </c>
      <c r="BV26" s="35">
        <v>-557.73652663444614</v>
      </c>
      <c r="BW26" s="35">
        <v>1723.1894480286264</v>
      </c>
      <c r="BX26" s="35">
        <v>-1040.2672814576388</v>
      </c>
      <c r="BY26" s="35">
        <v>718.39061907963617</v>
      </c>
      <c r="BZ26" s="35">
        <v>-408.74750488670099</v>
      </c>
      <c r="CA26" s="35">
        <v>114.212551589583</v>
      </c>
      <c r="CB26" s="35">
        <v>52.322516862765383</v>
      </c>
      <c r="CC26" s="35">
        <v>-222.87872439208218</v>
      </c>
      <c r="CD26" s="35">
        <v>-373.06951630183289</v>
      </c>
      <c r="CE26" s="35">
        <v>-455.80835696252348</v>
      </c>
      <c r="CF26" s="35">
        <v>-7.0312817939150705</v>
      </c>
      <c r="CG26" s="35">
        <v>177.19286955830526</v>
      </c>
      <c r="CH26" s="35">
        <v>57.115091184492343</v>
      </c>
      <c r="CI26" s="36">
        <v>887.0668913686377</v>
      </c>
    </row>
    <row r="27" spans="1:87">
      <c r="A27" s="39">
        <v>231</v>
      </c>
      <c r="B27" s="41" t="s">
        <v>101</v>
      </c>
      <c r="C27" s="37">
        <f t="shared" ref="C27:C28" si="102">+SUM(AB27:AM27)</f>
        <v>606.87383580999949</v>
      </c>
      <c r="D27" s="37">
        <f t="shared" ref="D27:D28" si="103">+SUM(AN27:AY27)</f>
        <v>385.13105284999983</v>
      </c>
      <c r="E27" s="37">
        <f t="shared" ref="E27:E28" si="104">+SUM(AZ27:BK27)</f>
        <v>723.28344192000077</v>
      </c>
      <c r="F27" s="37">
        <f t="shared" ref="F27:F28" si="105">+SUM(BL27:BW27)</f>
        <v>1250.5561393199996</v>
      </c>
      <c r="G27" s="64">
        <f t="shared" ref="G27:G28" si="106">+SUM(BX27:CI27)</f>
        <v>-984.29957218000027</v>
      </c>
      <c r="H27" s="37">
        <f>+SUM(AB27:AD27)</f>
        <v>43.22410649999938</v>
      </c>
      <c r="I27" s="37">
        <f>+SUM(AE27:AG27)</f>
        <v>277.71987719000026</v>
      </c>
      <c r="J27" s="37">
        <f>+SUM(AH27:AJ27)</f>
        <v>13.262738519999857</v>
      </c>
      <c r="K27" s="37">
        <f>+SUM(AK27:AM27)</f>
        <v>272.66711359999999</v>
      </c>
      <c r="L27" s="37">
        <f>+SUM(AN27:AP27)</f>
        <v>95.350013350000154</v>
      </c>
      <c r="M27" s="37">
        <f>+SUM(AQ27:AS27)</f>
        <v>65.327244409999821</v>
      </c>
      <c r="N27" s="37">
        <f>+SUM(AT27:AV27)</f>
        <v>30.08440655000004</v>
      </c>
      <c r="O27" s="37">
        <f>+SUM(AW27:AY27)</f>
        <v>194.36938853999982</v>
      </c>
      <c r="P27" s="37">
        <f>+SUM(AZ27:BB27)</f>
        <v>381.99245736000057</v>
      </c>
      <c r="Q27" s="37">
        <f>+SUM(BC27:BE27)</f>
        <v>-27.327819860000091</v>
      </c>
      <c r="R27" s="37">
        <f>+SUM(BF27:BH27)</f>
        <v>-5.0306187300006968</v>
      </c>
      <c r="S27" s="37">
        <f>+SUM(BI27:BK27)</f>
        <v>373.64942315000098</v>
      </c>
      <c r="T27" s="37">
        <f>+SUM(BL27:BN27)</f>
        <v>-41.214334450000905</v>
      </c>
      <c r="U27" s="37">
        <f>+SUM(BO27:BQ27)</f>
        <v>296.27869922000002</v>
      </c>
      <c r="V27" s="37">
        <f>+SUM(BR27:BT27)</f>
        <v>824.82043315000033</v>
      </c>
      <c r="W27" s="37">
        <f>+SUM(BU27:BW27)</f>
        <v>170.67134140000019</v>
      </c>
      <c r="X27" s="37">
        <f>+SUM(BX27:BZ27)</f>
        <v>-325.92129991000104</v>
      </c>
      <c r="Y27" s="37">
        <f>+SUM(CA27:CC27)</f>
        <v>-348.67115903999911</v>
      </c>
      <c r="Z27" s="37">
        <f>+SUM(CD27:CF27)</f>
        <v>-314.43086043000073</v>
      </c>
      <c r="AA27" s="64">
        <f>+SUM(CG27:CI27)</f>
        <v>4.7237472000006164</v>
      </c>
      <c r="AB27" s="32">
        <v>8.0583810599996468</v>
      </c>
      <c r="AC27" s="32">
        <v>24.415501930000119</v>
      </c>
      <c r="AD27" s="32">
        <v>10.750223509999614</v>
      </c>
      <c r="AE27" s="32">
        <v>81.824182220000239</v>
      </c>
      <c r="AF27" s="32">
        <v>-2.1637551600001643</v>
      </c>
      <c r="AG27" s="32">
        <v>198.05945013000019</v>
      </c>
      <c r="AH27" s="32">
        <v>-35.781171290000202</v>
      </c>
      <c r="AI27" s="32">
        <v>54.588345420000223</v>
      </c>
      <c r="AJ27" s="32">
        <v>-5.5444356100001642</v>
      </c>
      <c r="AK27" s="32">
        <v>28.03714052999976</v>
      </c>
      <c r="AL27" s="32">
        <v>30.487778319999961</v>
      </c>
      <c r="AM27" s="32">
        <v>214.14219475000027</v>
      </c>
      <c r="AN27" s="32">
        <v>35.449306440000328</v>
      </c>
      <c r="AO27" s="32">
        <v>6.4783880199997839</v>
      </c>
      <c r="AP27" s="32">
        <v>53.422318890000042</v>
      </c>
      <c r="AQ27" s="32">
        <v>12.723806140000306</v>
      </c>
      <c r="AR27" s="32">
        <v>17.22609576999912</v>
      </c>
      <c r="AS27" s="32">
        <v>35.377342500000395</v>
      </c>
      <c r="AT27" s="32">
        <v>-77.271062569999685</v>
      </c>
      <c r="AU27" s="32">
        <v>45.482847319999109</v>
      </c>
      <c r="AV27" s="32">
        <v>61.872621800000616</v>
      </c>
      <c r="AW27" s="32">
        <v>-93.264328800000385</v>
      </c>
      <c r="AX27" s="32">
        <v>45.408333930000026</v>
      </c>
      <c r="AY27" s="32">
        <v>242.22538341000018</v>
      </c>
      <c r="AZ27" s="32">
        <v>-62.99183370999981</v>
      </c>
      <c r="BA27" s="32">
        <v>275.27887861000045</v>
      </c>
      <c r="BB27" s="32">
        <v>169.70541245999993</v>
      </c>
      <c r="BC27" s="32">
        <v>107.07824921999963</v>
      </c>
      <c r="BD27" s="32">
        <v>118.32388140000012</v>
      </c>
      <c r="BE27" s="32">
        <v>-252.72995047999984</v>
      </c>
      <c r="BF27" s="32">
        <v>-9.7700965700000779</v>
      </c>
      <c r="BG27" s="32">
        <v>83.927520619999996</v>
      </c>
      <c r="BH27" s="32">
        <v>-79.188042780000615</v>
      </c>
      <c r="BI27" s="32">
        <v>-7.8221935399999438</v>
      </c>
      <c r="BJ27" s="32">
        <v>178.10195908999958</v>
      </c>
      <c r="BK27" s="32">
        <v>203.36965760000135</v>
      </c>
      <c r="BL27" s="32">
        <v>-271.66357335000146</v>
      </c>
      <c r="BM27" s="32">
        <v>258.77444345000026</v>
      </c>
      <c r="BN27" s="32">
        <v>-28.325204549999711</v>
      </c>
      <c r="BO27" s="32">
        <v>102.63138045000017</v>
      </c>
      <c r="BP27" s="32">
        <v>70.022439349999956</v>
      </c>
      <c r="BQ27" s="32">
        <v>123.62487941999993</v>
      </c>
      <c r="BR27" s="32">
        <v>276.53653279999997</v>
      </c>
      <c r="BS27" s="32">
        <v>220.57533910000078</v>
      </c>
      <c r="BT27" s="32">
        <v>327.70856124999955</v>
      </c>
      <c r="BU27" s="32">
        <v>226.82015672000085</v>
      </c>
      <c r="BV27" s="32">
        <v>-466.65872795000013</v>
      </c>
      <c r="BW27" s="32">
        <v>410.50991262999946</v>
      </c>
      <c r="BX27" s="32">
        <v>-1081.8822358300008</v>
      </c>
      <c r="BY27" s="32">
        <v>990.41434223999886</v>
      </c>
      <c r="BZ27" s="32">
        <v>-234.45340631999909</v>
      </c>
      <c r="CA27" s="32">
        <v>172.57000209999933</v>
      </c>
      <c r="CB27" s="32">
        <v>89.946836120000853</v>
      </c>
      <c r="CC27" s="32">
        <v>-611.18799725999929</v>
      </c>
      <c r="CD27" s="32">
        <v>-149.1606908900003</v>
      </c>
      <c r="CE27" s="32">
        <v>-305.8279270900008</v>
      </c>
      <c r="CF27" s="32">
        <v>140.55775755000036</v>
      </c>
      <c r="CG27" s="32">
        <v>-76.780521950000093</v>
      </c>
      <c r="CH27" s="32">
        <v>109.63217455000108</v>
      </c>
      <c r="CI27" s="33">
        <v>-28.127905400000373</v>
      </c>
    </row>
    <row r="28" spans="1:87">
      <c r="A28" s="39">
        <v>232</v>
      </c>
      <c r="B28" s="41" t="s">
        <v>87</v>
      </c>
      <c r="C28" s="37">
        <f t="shared" si="102"/>
        <v>658.82058894000011</v>
      </c>
      <c r="D28" s="37">
        <f t="shared" si="103"/>
        <v>1468.6785834999996</v>
      </c>
      <c r="E28" s="37">
        <f t="shared" si="104"/>
        <v>1843.7519041800006</v>
      </c>
      <c r="F28" s="37">
        <f t="shared" si="105"/>
        <v>1113.6760253899999</v>
      </c>
      <c r="G28" s="64">
        <f t="shared" si="106"/>
        <v>367.45565208999926</v>
      </c>
      <c r="H28" s="37">
        <f>+SUM(AB28:AD28)</f>
        <v>96.166477922149568</v>
      </c>
      <c r="I28" s="37">
        <f>+SUM(AE28:AG28)</f>
        <v>78.120114171601301</v>
      </c>
      <c r="J28" s="37">
        <f>+SUM(AH28:AJ28)</f>
        <v>139.70173645848877</v>
      </c>
      <c r="K28" s="37">
        <f>+SUM(AK28:AM28)</f>
        <v>344.83226038776041</v>
      </c>
      <c r="L28" s="37">
        <f>+SUM(AN28:AP28)</f>
        <v>140.80732635999993</v>
      </c>
      <c r="M28" s="37">
        <f>+SUM(AQ28:AS28)</f>
        <v>197.92772564999999</v>
      </c>
      <c r="N28" s="37">
        <f>+SUM(AT28:AV28)</f>
        <v>515.00616277999961</v>
      </c>
      <c r="O28" s="37">
        <f>+SUM(AW28:AY28)</f>
        <v>614.9373687100001</v>
      </c>
      <c r="P28" s="37">
        <f>+SUM(AZ28:BB28)</f>
        <v>340.57908330000009</v>
      </c>
      <c r="Q28" s="37">
        <f>+SUM(BC28:BE28)</f>
        <v>49.278926239999805</v>
      </c>
      <c r="R28" s="37">
        <f>+SUM(BF28:BH28)</f>
        <v>1173.9526328200004</v>
      </c>
      <c r="S28" s="37">
        <f>+SUM(BI28:BK28)</f>
        <v>279.94126182000019</v>
      </c>
      <c r="T28" s="37">
        <f>+SUM(BL28:BN28)</f>
        <v>416.96702455999946</v>
      </c>
      <c r="U28" s="37">
        <f>+SUM(BO28:BQ28)</f>
        <v>-308.89672782000002</v>
      </c>
      <c r="V28" s="37">
        <f>+SUM(BR28:BT28)</f>
        <v>-146.79269070999987</v>
      </c>
      <c r="W28" s="37">
        <f>+SUM(BU28:BW28)</f>
        <v>1152.3984193600006</v>
      </c>
      <c r="X28" s="37">
        <f>+SUM(BX28:BZ28)</f>
        <v>-42.75401566333386</v>
      </c>
      <c r="Y28" s="37">
        <f>+SUM(CA28:CC28)</f>
        <v>242.83566103000004</v>
      </c>
      <c r="Z28" s="37">
        <f>+SUM(CD28:CF28)</f>
        <v>-106.47521596666635</v>
      </c>
      <c r="AA28" s="64">
        <f>+SUM(CG28:CI28)</f>
        <v>273.84922268999946</v>
      </c>
      <c r="AB28" s="32">
        <v>0.12300901679818566</v>
      </c>
      <c r="AC28" s="32">
        <v>57.245413747688616</v>
      </c>
      <c r="AD28" s="32">
        <v>38.798055157662766</v>
      </c>
      <c r="AE28" s="32">
        <v>-41.764501601657848</v>
      </c>
      <c r="AF28" s="32">
        <v>13.729069025379786</v>
      </c>
      <c r="AG28" s="32">
        <v>106.15554674787936</v>
      </c>
      <c r="AH28" s="32">
        <v>47.047893474428136</v>
      </c>
      <c r="AI28" s="32">
        <v>38.456014887487711</v>
      </c>
      <c r="AJ28" s="32">
        <v>54.197828096572934</v>
      </c>
      <c r="AK28" s="32">
        <v>123.82392644879505</v>
      </c>
      <c r="AL28" s="32">
        <v>55.340932310639026</v>
      </c>
      <c r="AM28" s="32">
        <v>165.66740162832633</v>
      </c>
      <c r="AN28" s="32">
        <v>-1.7192336100000887</v>
      </c>
      <c r="AO28" s="32">
        <v>65.280532540000095</v>
      </c>
      <c r="AP28" s="32">
        <v>77.246027429999913</v>
      </c>
      <c r="AQ28" s="32">
        <v>69.818509680000048</v>
      </c>
      <c r="AR28" s="32">
        <v>109.10157699999981</v>
      </c>
      <c r="AS28" s="32">
        <v>19.007638970000137</v>
      </c>
      <c r="AT28" s="32">
        <v>281.51151200999982</v>
      </c>
      <c r="AU28" s="32">
        <v>95.776618930000069</v>
      </c>
      <c r="AV28" s="32">
        <v>137.7180318399997</v>
      </c>
      <c r="AW28" s="32">
        <v>112.2048822900002</v>
      </c>
      <c r="AX28" s="32">
        <v>132.72348267999979</v>
      </c>
      <c r="AY28" s="32">
        <v>370.00900374000014</v>
      </c>
      <c r="AZ28" s="32">
        <v>-42.922128910000154</v>
      </c>
      <c r="BA28" s="32">
        <v>130.39288449999992</v>
      </c>
      <c r="BB28" s="32">
        <v>253.10832771000031</v>
      </c>
      <c r="BC28" s="32">
        <v>181.06284430000017</v>
      </c>
      <c r="BD28" s="32">
        <v>-70.837369979999949</v>
      </c>
      <c r="BE28" s="32">
        <v>-60.946548080000412</v>
      </c>
      <c r="BF28" s="32">
        <v>185.43400713000017</v>
      </c>
      <c r="BG28" s="32">
        <v>-107.62721675000003</v>
      </c>
      <c r="BH28" s="32">
        <v>1096.1458424400003</v>
      </c>
      <c r="BI28" s="32">
        <v>53.246611779999753</v>
      </c>
      <c r="BJ28" s="32">
        <v>53.935520750000649</v>
      </c>
      <c r="BK28" s="32">
        <v>172.75912928999981</v>
      </c>
      <c r="BL28" s="32">
        <v>75.641782730000074</v>
      </c>
      <c r="BM28" s="32">
        <v>173.64052784999939</v>
      </c>
      <c r="BN28" s="32">
        <v>167.68471398000003</v>
      </c>
      <c r="BO28" s="32">
        <v>-94.9588616799997</v>
      </c>
      <c r="BP28" s="32">
        <v>-164.93178732999985</v>
      </c>
      <c r="BQ28" s="32">
        <v>-49.006078810000503</v>
      </c>
      <c r="BR28" s="32">
        <v>-120.6123769300001</v>
      </c>
      <c r="BS28" s="32">
        <v>-193.90364452000011</v>
      </c>
      <c r="BT28" s="32">
        <v>167.72333074000034</v>
      </c>
      <c r="BU28" s="32">
        <v>40.900166680000353</v>
      </c>
      <c r="BV28" s="32">
        <v>71.029666449999908</v>
      </c>
      <c r="BW28" s="32">
        <v>1040.4685862300003</v>
      </c>
      <c r="BX28" s="32">
        <v>172.40667056666678</v>
      </c>
      <c r="BY28" s="32">
        <v>-156.68125461</v>
      </c>
      <c r="BZ28" s="32">
        <v>-58.479431620000639</v>
      </c>
      <c r="CA28" s="32">
        <v>35.398186250000578</v>
      </c>
      <c r="CB28" s="32">
        <v>101.79550395999999</v>
      </c>
      <c r="CC28" s="32">
        <v>105.64197081999947</v>
      </c>
      <c r="CD28" s="32">
        <v>-80.240916029999937</v>
      </c>
      <c r="CE28" s="32">
        <v>-5.6569581333333474</v>
      </c>
      <c r="CF28" s="32">
        <v>-20.577341803333077</v>
      </c>
      <c r="CG28" s="32">
        <v>54.430754036666343</v>
      </c>
      <c r="CH28" s="32">
        <v>75.572451836666545</v>
      </c>
      <c r="CI28" s="33">
        <v>143.84601681666655</v>
      </c>
    </row>
    <row r="29" spans="1:87">
      <c r="A29" s="39">
        <v>233</v>
      </c>
      <c r="B29" s="41" t="s">
        <v>112</v>
      </c>
      <c r="C29" s="37">
        <f t="shared" ref="C29" si="107">+SUM(AB29:AM29)</f>
        <v>-493.84415827296846</v>
      </c>
      <c r="D29" s="37">
        <f t="shared" ref="D29" si="108">+SUM(AN29:AY29)</f>
        <v>1362.7130282807948</v>
      </c>
      <c r="E29" s="37">
        <f t="shared" ref="E29" si="109">+SUM(AZ29:BK29)</f>
        <v>-248.07268574034265</v>
      </c>
      <c r="F29" s="37">
        <f t="shared" ref="F29" si="110">+SUM(BL29:BW29)</f>
        <v>-65.602508474809156</v>
      </c>
      <c r="G29" s="64">
        <f t="shared" ref="G29" si="111">+SUM(BX29:CI29)</f>
        <v>115.34179393872842</v>
      </c>
      <c r="H29" s="37">
        <f>+SUM(AB29:AD29)</f>
        <v>-120.21225889532809</v>
      </c>
      <c r="I29" s="37">
        <f>+SUM(AE29:AG29)</f>
        <v>-122.35259433304532</v>
      </c>
      <c r="J29" s="37">
        <f>+SUM(AH29:AJ29)</f>
        <v>-124.53103766281998</v>
      </c>
      <c r="K29" s="37">
        <f>+SUM(AK29:AM29)</f>
        <v>-126.74826738177507</v>
      </c>
      <c r="L29" s="37">
        <f>+SUM(AN29:AP29)</f>
        <v>-129.0049740674275</v>
      </c>
      <c r="M29" s="37">
        <f>+SUM(AQ29:AS29)</f>
        <v>-131.30186059277545</v>
      </c>
      <c r="N29" s="37">
        <f>+SUM(AT29:AV29)</f>
        <v>1064.5560113828872</v>
      </c>
      <c r="O29" s="37">
        <f>+SUM(AW29:AY29)</f>
        <v>558.46385155811072</v>
      </c>
      <c r="P29" s="37">
        <f>+SUM(AZ29:BB29)</f>
        <v>-561.68227062959886</v>
      </c>
      <c r="Q29" s="37">
        <f>+SUM(BC29:BE29)</f>
        <v>-29.179703322687828</v>
      </c>
      <c r="R29" s="37">
        <f>+SUM(BF29:BH29)</f>
        <v>365.06573248972472</v>
      </c>
      <c r="S29" s="37">
        <f>+SUM(BI29:BK29)</f>
        <v>-22.276444277780683</v>
      </c>
      <c r="T29" s="37">
        <f>+SUM(BL29:BN29)</f>
        <v>-447.15779203153363</v>
      </c>
      <c r="U29" s="37">
        <f>+SUM(BO29:BQ29)</f>
        <v>944.86138051693104</v>
      </c>
      <c r="V29" s="37">
        <f>+SUM(BR29:BT29)</f>
        <v>-511.24109767429172</v>
      </c>
      <c r="W29" s="37">
        <f>+SUM(BU29:BW29)</f>
        <v>-52.064999285914837</v>
      </c>
      <c r="X29" s="37">
        <f>+SUM(BX29:BZ29)</f>
        <v>-361.94885169136774</v>
      </c>
      <c r="Y29" s="37">
        <f>+SUM(CA29:CC29)</f>
        <v>49.491842070264511</v>
      </c>
      <c r="Z29" s="37">
        <f>+SUM(CD29:CF29)</f>
        <v>-415.00307866160392</v>
      </c>
      <c r="AA29" s="64">
        <f>+SUM(CG29:CI29)</f>
        <v>842.80188222143556</v>
      </c>
      <c r="AB29" s="32">
        <v>-39.835262693386994</v>
      </c>
      <c r="AC29" s="32">
        <v>-40.070290743277837</v>
      </c>
      <c r="AD29" s="32">
        <v>-40.306705458663259</v>
      </c>
      <c r="AE29" s="32">
        <v>-40.544515020869312</v>
      </c>
      <c r="AF29" s="32">
        <v>-40.78372765949257</v>
      </c>
      <c r="AG29" s="32">
        <v>-41.024351652683436</v>
      </c>
      <c r="AH29" s="32">
        <v>-41.266395327434338</v>
      </c>
      <c r="AI29" s="32">
        <v>-41.509867059866224</v>
      </c>
      <c r="AJ29" s="32">
        <v>-41.754775275519421</v>
      </c>
      <c r="AK29" s="32">
        <v>-42.001128449644966</v>
      </c>
      <c r="AL29" s="32">
        <v>-42.248935107497914</v>
      </c>
      <c r="AM29" s="32">
        <v>-42.498203824632185</v>
      </c>
      <c r="AN29" s="32">
        <v>-42.748943227197458</v>
      </c>
      <c r="AO29" s="32">
        <v>-43.00116199223794</v>
      </c>
      <c r="AP29" s="32">
        <v>-43.2548688479921</v>
      </c>
      <c r="AQ29" s="32">
        <v>-43.510072574195306</v>
      </c>
      <c r="AR29" s="32">
        <v>-43.766782002383053</v>
      </c>
      <c r="AS29" s="32">
        <v>-44.025006016197096</v>
      </c>
      <c r="AT29" s="32">
        <v>-44.284753551692667</v>
      </c>
      <c r="AU29" s="32">
        <v>1155.4539664023523</v>
      </c>
      <c r="AV29" s="32">
        <v>-46.613201467772569</v>
      </c>
      <c r="AW29" s="32">
        <v>-46.894822786597842</v>
      </c>
      <c r="AX29" s="32">
        <v>-47.178145566913372</v>
      </c>
      <c r="AY29" s="32">
        <v>652.53681991162193</v>
      </c>
      <c r="AZ29" s="32">
        <v>-186.13302218081367</v>
      </c>
      <c r="BA29" s="32">
        <v>-187.22528636056472</v>
      </c>
      <c r="BB29" s="32">
        <v>-188.32396208822047</v>
      </c>
      <c r="BC29" s="32">
        <v>-189.42908701087345</v>
      </c>
      <c r="BD29" s="32">
        <v>-190.5406989967413</v>
      </c>
      <c r="BE29" s="32">
        <v>350.79008268492692</v>
      </c>
      <c r="BF29" s="32">
        <v>-81.198136360275839</v>
      </c>
      <c r="BG29" s="32">
        <v>618.31868622057459</v>
      </c>
      <c r="BH29" s="32">
        <v>-172.05481737057403</v>
      </c>
      <c r="BI29" s="32">
        <v>-173.06948612709084</v>
      </c>
      <c r="BJ29" s="32">
        <v>-174.09014095829298</v>
      </c>
      <c r="BK29" s="32">
        <v>324.88318280760313</v>
      </c>
      <c r="BL29" s="32">
        <v>-148.17453143633725</v>
      </c>
      <c r="BM29" s="32">
        <v>-149.05086905782446</v>
      </c>
      <c r="BN29" s="32">
        <v>-149.93239153737193</v>
      </c>
      <c r="BO29" s="32">
        <v>-150.81912956309657</v>
      </c>
      <c r="BP29" s="32">
        <v>248.28888599517893</v>
      </c>
      <c r="BQ29" s="32">
        <v>847.39162408484867</v>
      </c>
      <c r="BR29" s="32">
        <v>-150.60677979873367</v>
      </c>
      <c r="BS29" s="32">
        <v>-199.51300829183583</v>
      </c>
      <c r="BT29" s="32">
        <v>-161.12130958372222</v>
      </c>
      <c r="BU29" s="32">
        <v>-162.16848332009522</v>
      </c>
      <c r="BV29" s="32">
        <v>-162.10746513444565</v>
      </c>
      <c r="BW29" s="32">
        <v>272.21094916862603</v>
      </c>
      <c r="BX29" s="32">
        <v>-130.79171619430417</v>
      </c>
      <c r="BY29" s="32">
        <v>-115.34246855036281</v>
      </c>
      <c r="BZ29" s="32">
        <v>-115.81466694670075</v>
      </c>
      <c r="CA29" s="32">
        <v>-93.755636760417701</v>
      </c>
      <c r="CB29" s="32">
        <v>-139.41982321723526</v>
      </c>
      <c r="CC29" s="32">
        <v>282.66730204791747</v>
      </c>
      <c r="CD29" s="32">
        <v>-143.66790938183181</v>
      </c>
      <c r="CE29" s="32">
        <v>-144.32347173919038</v>
      </c>
      <c r="CF29" s="32">
        <v>-127.01169754058174</v>
      </c>
      <c r="CG29" s="32">
        <v>199.54263747163895</v>
      </c>
      <c r="CH29" s="32">
        <v>-128.08953520217517</v>
      </c>
      <c r="CI29" s="33">
        <v>771.34877995197178</v>
      </c>
    </row>
    <row r="30" spans="1:87">
      <c r="A30" s="39"/>
      <c r="B30" s="41"/>
      <c r="C30" s="37"/>
      <c r="D30" s="37"/>
      <c r="E30" s="37"/>
      <c r="F30" s="37"/>
      <c r="G30" s="64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64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112">+SUM(AB31:AM31)</f>
        <v>0</v>
      </c>
      <c r="D31" s="37">
        <f t="shared" ref="D31" si="113">+SUM(AN31:AY31)</f>
        <v>0</v>
      </c>
      <c r="E31" s="37">
        <f t="shared" ref="E31" si="114">+SUM(AZ31:BK31)</f>
        <v>0</v>
      </c>
      <c r="F31" s="37">
        <f t="shared" ref="F31" si="115">+SUM(BL31:BW31)</f>
        <v>0</v>
      </c>
      <c r="G31" s="64">
        <f t="shared" ref="G31" si="116">+SUM(BX31:CI31)</f>
        <v>0</v>
      </c>
      <c r="H31" s="37">
        <f>+SUM(AB31:AD31)</f>
        <v>0</v>
      </c>
      <c r="I31" s="37">
        <f>+SUM(AE31:AG31)</f>
        <v>0</v>
      </c>
      <c r="J31" s="37">
        <f>+SUM(AH31:AJ31)</f>
        <v>0</v>
      </c>
      <c r="K31" s="37">
        <f>+SUM(AK31:AM31)</f>
        <v>0</v>
      </c>
      <c r="L31" s="37">
        <f>+SUM(AN31:AP31)</f>
        <v>0</v>
      </c>
      <c r="M31" s="37">
        <f>+SUM(AQ31:AS31)</f>
        <v>0</v>
      </c>
      <c r="N31" s="37">
        <f>+SUM(AT31:AV31)</f>
        <v>0</v>
      </c>
      <c r="O31" s="37">
        <f>+SUM(AW31:AY31)</f>
        <v>0</v>
      </c>
      <c r="P31" s="37">
        <f>+SUM(AZ31:BB31)</f>
        <v>0</v>
      </c>
      <c r="Q31" s="37">
        <f>+SUM(BC31:BE31)</f>
        <v>0</v>
      </c>
      <c r="R31" s="37">
        <f>+SUM(BF31:BH31)</f>
        <v>0</v>
      </c>
      <c r="S31" s="37">
        <f>+SUM(BI31:BK31)</f>
        <v>0</v>
      </c>
      <c r="T31" s="37">
        <f>+SUM(BL31:BN31)</f>
        <v>0</v>
      </c>
      <c r="U31" s="37">
        <f>+SUM(BO31:BQ31)</f>
        <v>0</v>
      </c>
      <c r="V31" s="37">
        <f>+SUM(BR31:BT31)</f>
        <v>0</v>
      </c>
      <c r="W31" s="37">
        <f>+SUM(BU31:BW31)</f>
        <v>0</v>
      </c>
      <c r="X31" s="37">
        <f>+SUM(BX31:BZ31)</f>
        <v>0</v>
      </c>
      <c r="Y31" s="37">
        <f>+SUM(CA31:CC31)</f>
        <v>0</v>
      </c>
      <c r="Z31" s="37">
        <f>+SUM(CD31:CF31)</f>
        <v>0</v>
      </c>
      <c r="AA31" s="64">
        <f>+SUM(CG31:CI31)</f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3">
        <v>0</v>
      </c>
    </row>
    <row r="32" spans="1:87">
      <c r="A32" s="39"/>
      <c r="B32" s="41"/>
      <c r="C32" s="37"/>
      <c r="D32" s="37"/>
      <c r="E32" s="37"/>
      <c r="F32" s="37"/>
      <c r="G32" s="64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64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3"/>
    </row>
    <row r="33" spans="1:87" s="135" customFormat="1" ht="18.75">
      <c r="A33" s="130">
        <v>3</v>
      </c>
      <c r="B33" s="131" t="s">
        <v>84</v>
      </c>
      <c r="C33" s="132">
        <f t="shared" ref="C33:AA33" si="117">+C6-C16</f>
        <v>-4215.1876141436478</v>
      </c>
      <c r="D33" s="132">
        <f t="shared" si="117"/>
        <v>-8143.6456992888779</v>
      </c>
      <c r="E33" s="132">
        <f t="shared" si="117"/>
        <v>-9173.16419138524</v>
      </c>
      <c r="F33" s="132">
        <f t="shared" si="117"/>
        <v>-6322.9171708767308</v>
      </c>
      <c r="G33" s="133">
        <f t="shared" si="117"/>
        <v>-7355.8892301890173</v>
      </c>
      <c r="H33" s="132">
        <f t="shared" si="117"/>
        <v>286.16002827009567</v>
      </c>
      <c r="I33" s="132">
        <f t="shared" si="117"/>
        <v>-262.00457296993386</v>
      </c>
      <c r="J33" s="132">
        <f t="shared" si="117"/>
        <v>-1100.2780146082052</v>
      </c>
      <c r="K33" s="132">
        <f t="shared" si="117"/>
        <v>-3139.0650548356052</v>
      </c>
      <c r="L33" s="132">
        <f t="shared" si="117"/>
        <v>-1103.5622076858642</v>
      </c>
      <c r="M33" s="132">
        <f t="shared" si="117"/>
        <v>-986.67330375817198</v>
      </c>
      <c r="N33" s="132">
        <f t="shared" si="117"/>
        <v>-1755.9451851120011</v>
      </c>
      <c r="O33" s="132">
        <f t="shared" si="117"/>
        <v>-4297.4650027328398</v>
      </c>
      <c r="P33" s="132">
        <f t="shared" si="117"/>
        <v>-1183.192640837736</v>
      </c>
      <c r="Q33" s="132">
        <f t="shared" si="117"/>
        <v>-1500.0032896088928</v>
      </c>
      <c r="R33" s="132">
        <f t="shared" si="117"/>
        <v>-1791.9317065815076</v>
      </c>
      <c r="S33" s="132">
        <f t="shared" si="117"/>
        <v>-4698.0365543571043</v>
      </c>
      <c r="T33" s="132">
        <f t="shared" si="117"/>
        <v>-1810.1489608459581</v>
      </c>
      <c r="U33" s="132">
        <f t="shared" si="117"/>
        <v>-1130.8945848051474</v>
      </c>
      <c r="V33" s="132">
        <f t="shared" si="117"/>
        <v>-1131.4518984160345</v>
      </c>
      <c r="W33" s="132">
        <f t="shared" si="117"/>
        <v>-2250.4217268095913</v>
      </c>
      <c r="X33" s="132">
        <f t="shared" si="117"/>
        <v>-1557.0350404083024</v>
      </c>
      <c r="Y33" s="132">
        <f t="shared" si="117"/>
        <v>-834.91595990828421</v>
      </c>
      <c r="Z33" s="132">
        <f t="shared" si="117"/>
        <v>-1799.0000398209968</v>
      </c>
      <c r="AA33" s="133">
        <f t="shared" si="117"/>
        <v>-3164.9381900514327</v>
      </c>
      <c r="AB33" s="132">
        <f t="shared" ref="AB33:AT33" si="118">+AB6-AB16</f>
        <v>-65.169556629304338</v>
      </c>
      <c r="AC33" s="132">
        <f t="shared" si="118"/>
        <v>175.1516804257561</v>
      </c>
      <c r="AD33" s="132">
        <f t="shared" si="118"/>
        <v>176.17790447364433</v>
      </c>
      <c r="AE33" s="132">
        <f t="shared" si="118"/>
        <v>-595.12264297947331</v>
      </c>
      <c r="AF33" s="132">
        <f t="shared" si="118"/>
        <v>455.88968082473474</v>
      </c>
      <c r="AG33" s="132">
        <f t="shared" si="118"/>
        <v>-122.77161081519495</v>
      </c>
      <c r="AH33" s="132">
        <f t="shared" si="118"/>
        <v>-334.45779917455081</v>
      </c>
      <c r="AI33" s="132">
        <f t="shared" si="118"/>
        <v>-530.78959448486194</v>
      </c>
      <c r="AJ33" s="132">
        <f t="shared" si="118"/>
        <v>-235.03062094879306</v>
      </c>
      <c r="AK33" s="132">
        <f t="shared" si="118"/>
        <v>-560.63543986338937</v>
      </c>
      <c r="AL33" s="132">
        <f t="shared" si="118"/>
        <v>-629.66228052949896</v>
      </c>
      <c r="AM33" s="132">
        <f t="shared" si="118"/>
        <v>-1948.7673344427171</v>
      </c>
      <c r="AN33" s="132">
        <f t="shared" si="118"/>
        <v>-402.49418624075236</v>
      </c>
      <c r="AO33" s="132">
        <f t="shared" si="118"/>
        <v>-372.38432170680699</v>
      </c>
      <c r="AP33" s="132">
        <f t="shared" si="118"/>
        <v>-328.68369973830369</v>
      </c>
      <c r="AQ33" s="132">
        <f t="shared" si="118"/>
        <v>430.53508935691468</v>
      </c>
      <c r="AR33" s="132">
        <f t="shared" si="118"/>
        <v>-339.6866055044166</v>
      </c>
      <c r="AS33" s="132">
        <f t="shared" si="118"/>
        <v>-1077.5217876106715</v>
      </c>
      <c r="AT33" s="132">
        <f t="shared" si="118"/>
        <v>-141.49694449608569</v>
      </c>
      <c r="AU33" s="132">
        <f t="shared" ref="AU33:BZ33" si="119">+AU6-AU16</f>
        <v>-630.83221437973907</v>
      </c>
      <c r="AV33" s="132">
        <f t="shared" si="119"/>
        <v>-983.61602623617489</v>
      </c>
      <c r="AW33" s="132">
        <f t="shared" si="119"/>
        <v>-663.97621185643197</v>
      </c>
      <c r="AX33" s="132">
        <f t="shared" si="119"/>
        <v>-1133.9198873623532</v>
      </c>
      <c r="AY33" s="132">
        <f t="shared" si="119"/>
        <v>-2499.5689035140554</v>
      </c>
      <c r="AZ33" s="132">
        <f t="shared" si="119"/>
        <v>308.71754670798487</v>
      </c>
      <c r="BA33" s="132">
        <f t="shared" si="119"/>
        <v>-810.20385276809293</v>
      </c>
      <c r="BB33" s="132">
        <f t="shared" si="119"/>
        <v>-681.70633477762794</v>
      </c>
      <c r="BC33" s="132">
        <f t="shared" si="119"/>
        <v>-100.5951747833451</v>
      </c>
      <c r="BD33" s="132">
        <f t="shared" si="119"/>
        <v>-231.96149646981257</v>
      </c>
      <c r="BE33" s="132">
        <f t="shared" si="119"/>
        <v>-1167.4466183557352</v>
      </c>
      <c r="BF33" s="132">
        <f t="shared" si="119"/>
        <v>-355.17354133295174</v>
      </c>
      <c r="BG33" s="132">
        <f t="shared" si="119"/>
        <v>-756.36085265199472</v>
      </c>
      <c r="BH33" s="132">
        <f t="shared" si="119"/>
        <v>-680.39731259656151</v>
      </c>
      <c r="BI33" s="132">
        <f t="shared" si="119"/>
        <v>-778.34416046520982</v>
      </c>
      <c r="BJ33" s="132">
        <f t="shared" si="119"/>
        <v>-932.17726589349638</v>
      </c>
      <c r="BK33" s="132">
        <f t="shared" si="119"/>
        <v>-2987.5151279983961</v>
      </c>
      <c r="BL33" s="132">
        <f t="shared" si="119"/>
        <v>358.65287964545587</v>
      </c>
      <c r="BM33" s="132">
        <f t="shared" si="119"/>
        <v>-1202.3281985687863</v>
      </c>
      <c r="BN33" s="132">
        <f t="shared" si="119"/>
        <v>-966.4736419226291</v>
      </c>
      <c r="BO33" s="132">
        <f t="shared" si="119"/>
        <v>160.66118812139987</v>
      </c>
      <c r="BP33" s="132">
        <f t="shared" si="119"/>
        <v>-521.77574768147201</v>
      </c>
      <c r="BQ33" s="132">
        <f t="shared" si="119"/>
        <v>-769.78002524507588</v>
      </c>
      <c r="BR33" s="132">
        <f t="shared" si="119"/>
        <v>-463.67233737503739</v>
      </c>
      <c r="BS33" s="132">
        <f t="shared" si="119"/>
        <v>-275.11318681634282</v>
      </c>
      <c r="BT33" s="132">
        <f t="shared" si="119"/>
        <v>-392.66637422465357</v>
      </c>
      <c r="BU33" s="132">
        <f t="shared" si="119"/>
        <v>-610.35859426083289</v>
      </c>
      <c r="BV33" s="132">
        <f t="shared" si="119"/>
        <v>243.71104150839807</v>
      </c>
      <c r="BW33" s="132">
        <f t="shared" si="119"/>
        <v>-1883.7741740571573</v>
      </c>
      <c r="BX33" s="132">
        <f t="shared" si="119"/>
        <v>328.90760316943602</v>
      </c>
      <c r="BY33" s="132">
        <f t="shared" si="119"/>
        <v>-1525.650487551437</v>
      </c>
      <c r="BZ33" s="132">
        <f t="shared" si="119"/>
        <v>-360.2921560263004</v>
      </c>
      <c r="CA33" s="132">
        <f t="shared" ref="CA33:CI33" si="120">+CA6-CA16</f>
        <v>-244.90828813383962</v>
      </c>
      <c r="CB33" s="132">
        <f t="shared" si="120"/>
        <v>-174.04912089160865</v>
      </c>
      <c r="CC33" s="132">
        <f t="shared" si="120"/>
        <v>-415.95855088283679</v>
      </c>
      <c r="CD33" s="132">
        <f t="shared" si="120"/>
        <v>-378.93629409516245</v>
      </c>
      <c r="CE33" s="132">
        <f t="shared" si="120"/>
        <v>-498.47849983374863</v>
      </c>
      <c r="CF33" s="132">
        <f t="shared" si="120"/>
        <v>-921.58524589208582</v>
      </c>
      <c r="CG33" s="132">
        <f t="shared" si="120"/>
        <v>-614.68467886830501</v>
      </c>
      <c r="CH33" s="132">
        <f t="shared" si="120"/>
        <v>-637.45016039449104</v>
      </c>
      <c r="CI33" s="133">
        <f t="shared" si="120"/>
        <v>-1912.8033507886364</v>
      </c>
    </row>
    <row r="34" spans="1:87" s="135" customFormat="1" ht="18.75">
      <c r="A34" s="136">
        <v>3</v>
      </c>
      <c r="B34" s="131" t="s">
        <v>82</v>
      </c>
      <c r="C34" s="132">
        <v>-4379.0849964813533</v>
      </c>
      <c r="D34" s="132">
        <v>-8748.5009487202915</v>
      </c>
      <c r="E34" s="132">
        <v>-10692.063594345353</v>
      </c>
      <c r="F34" s="132">
        <v>-6435.2911025273243</v>
      </c>
      <c r="G34" s="133">
        <v>-7763.6297408123937</v>
      </c>
      <c r="H34" s="132">
        <v>-204.49740478992317</v>
      </c>
      <c r="I34" s="132">
        <v>169.04256788954444</v>
      </c>
      <c r="J34" s="132">
        <v>-1169.6456613200371</v>
      </c>
      <c r="K34" s="132">
        <v>-3173.9844982609384</v>
      </c>
      <c r="L34" s="132">
        <v>-1195.041470103708</v>
      </c>
      <c r="M34" s="132">
        <v>-1192.9793321086536</v>
      </c>
      <c r="N34" s="132">
        <v>-2114.3481030950034</v>
      </c>
      <c r="O34" s="132">
        <v>-4246.1320434129248</v>
      </c>
      <c r="P34" s="132">
        <v>-1353.3433396466207</v>
      </c>
      <c r="Q34" s="132">
        <v>-1667.6177719121615</v>
      </c>
      <c r="R34" s="132">
        <v>-2818.795358360213</v>
      </c>
      <c r="S34" s="132">
        <v>-4852.3071244263583</v>
      </c>
      <c r="T34" s="132">
        <v>-808.22291471251629</v>
      </c>
      <c r="U34" s="132">
        <v>-1168.4882266146906</v>
      </c>
      <c r="V34" s="132">
        <v>-519.53720883898859</v>
      </c>
      <c r="W34" s="132">
        <v>-3939.042752361127</v>
      </c>
      <c r="X34" s="132">
        <v>-1491.1068874554921</v>
      </c>
      <c r="Y34" s="132">
        <v>-907.70071422090678</v>
      </c>
      <c r="Z34" s="132">
        <v>-1742.9360825679796</v>
      </c>
      <c r="AA34" s="133">
        <v>-3621.8860565680179</v>
      </c>
      <c r="AB34" s="132">
        <v>-4.6811007579779016</v>
      </c>
      <c r="AC34" s="132">
        <v>-134.19042002137758</v>
      </c>
      <c r="AD34" s="132">
        <v>-65.625884010566551</v>
      </c>
      <c r="AE34" s="132">
        <v>635.6656179012457</v>
      </c>
      <c r="AF34" s="132">
        <v>19.76994755344549</v>
      </c>
      <c r="AG34" s="132">
        <v>-486.39299756514606</v>
      </c>
      <c r="AH34" s="132">
        <v>-136.26980438069495</v>
      </c>
      <c r="AI34" s="132">
        <v>-712.67401557038897</v>
      </c>
      <c r="AJ34" s="132">
        <v>-320.70184136895432</v>
      </c>
      <c r="AK34" s="132">
        <v>-598.9154067092004</v>
      </c>
      <c r="AL34" s="132">
        <v>-940.06101070975728</v>
      </c>
      <c r="AM34" s="132">
        <v>-1635.0080808419802</v>
      </c>
      <c r="AN34" s="132">
        <v>417.12955631504519</v>
      </c>
      <c r="AO34" s="132">
        <v>-981.96195464195307</v>
      </c>
      <c r="AP34" s="132">
        <v>-630.20907177680056</v>
      </c>
      <c r="AQ34" s="132">
        <v>285.38374169711187</v>
      </c>
      <c r="AR34" s="132">
        <v>-395.09125003897088</v>
      </c>
      <c r="AS34" s="132">
        <v>-1083.2718237667966</v>
      </c>
      <c r="AT34" s="132">
        <v>-210.2374381872537</v>
      </c>
      <c r="AU34" s="132">
        <v>-945.89955021661081</v>
      </c>
      <c r="AV34" s="132">
        <v>-958.21111469113703</v>
      </c>
      <c r="AW34" s="132">
        <v>-1014.9676937825393</v>
      </c>
      <c r="AX34" s="132">
        <v>-1289.0394858195714</v>
      </c>
      <c r="AY34" s="132">
        <v>-1942.1248638108154</v>
      </c>
      <c r="AZ34" s="132">
        <v>105.39730708870957</v>
      </c>
      <c r="BA34" s="132">
        <v>-897.0373062743729</v>
      </c>
      <c r="BB34" s="132">
        <v>-561.70334046095741</v>
      </c>
      <c r="BC34" s="132">
        <v>-289.85346968849854</v>
      </c>
      <c r="BD34" s="132">
        <v>-512.67951533945143</v>
      </c>
      <c r="BE34" s="132">
        <v>-865.08478688421087</v>
      </c>
      <c r="BF34" s="132">
        <v>-765.32744264524035</v>
      </c>
      <c r="BG34" s="132">
        <v>-1102.6506896005867</v>
      </c>
      <c r="BH34" s="132">
        <v>-950.81722611438545</v>
      </c>
      <c r="BI34" s="132">
        <v>-1191.8119423930173</v>
      </c>
      <c r="BJ34" s="132">
        <v>-1285.8511459038173</v>
      </c>
      <c r="BK34" s="132">
        <v>-2374.6440361295249</v>
      </c>
      <c r="BL34" s="132">
        <v>431.98896280864778</v>
      </c>
      <c r="BM34" s="132">
        <v>-478.2839497780169</v>
      </c>
      <c r="BN34" s="132">
        <v>-761.92792774314853</v>
      </c>
      <c r="BO34" s="132">
        <v>415.09151595252615</v>
      </c>
      <c r="BP34" s="132">
        <v>-721.76809802050639</v>
      </c>
      <c r="BQ34" s="132">
        <v>-861.81164454670989</v>
      </c>
      <c r="BR34" s="132">
        <v>181.36444853857938</v>
      </c>
      <c r="BS34" s="132">
        <v>-329.89063715873567</v>
      </c>
      <c r="BT34" s="132">
        <v>-371.01102021883298</v>
      </c>
      <c r="BU34" s="132">
        <v>-750.10389420954471</v>
      </c>
      <c r="BV34" s="132">
        <v>-435.4271385620018</v>
      </c>
      <c r="BW34" s="132">
        <v>-2753.51171958958</v>
      </c>
      <c r="BX34" s="132">
        <v>203.84362755120037</v>
      </c>
      <c r="BY34" s="132">
        <v>-695.08958295822549</v>
      </c>
      <c r="BZ34" s="132">
        <v>-999.86093204846725</v>
      </c>
      <c r="CA34" s="132">
        <v>-50.749014228178112</v>
      </c>
      <c r="CB34" s="132">
        <v>-174.09887145260495</v>
      </c>
      <c r="CC34" s="132">
        <v>-682.85282854012416</v>
      </c>
      <c r="CD34" s="132">
        <v>-415.15757327202209</v>
      </c>
      <c r="CE34" s="132">
        <v>-488.92675071228291</v>
      </c>
      <c r="CF34" s="132">
        <v>-838.85175858367325</v>
      </c>
      <c r="CG34" s="132">
        <v>-475.87829777993716</v>
      </c>
      <c r="CH34" s="132">
        <v>-1081.9863489844824</v>
      </c>
      <c r="CI34" s="133">
        <v>-2064.0214098035976</v>
      </c>
    </row>
    <row r="35" spans="1:87" s="111" customFormat="1" ht="18.75">
      <c r="A35" s="124">
        <v>4</v>
      </c>
      <c r="B35" s="109" t="s">
        <v>83</v>
      </c>
      <c r="C35" s="110">
        <f>+C34-C33</f>
        <v>-163.89738233770549</v>
      </c>
      <c r="D35" s="110">
        <f t="shared" ref="D35:G35" si="121">+D34-D33</f>
        <v>-604.85524943141354</v>
      </c>
      <c r="E35" s="110">
        <f t="shared" si="121"/>
        <v>-1518.8994029601126</v>
      </c>
      <c r="F35" s="110">
        <f t="shared" si="121"/>
        <v>-112.37393165059348</v>
      </c>
      <c r="G35" s="127">
        <f t="shared" si="121"/>
        <v>-407.74051062337639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-1.8640686079384721E-3</v>
      </c>
      <c r="D36" s="126">
        <v>-6.3582194637259682E-3</v>
      </c>
      <c r="E36" s="126">
        <v>-1.493123155066031E-2</v>
      </c>
      <c r="F36" s="126">
        <v>-1.1317705755463871E-3</v>
      </c>
      <c r="G36" s="128">
        <v>-4.0799470764603081E-3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/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3">
        <f>+SUM(AB41:CI41)</f>
        <v>0</v>
      </c>
      <c r="AB41" s="143">
        <v>0</v>
      </c>
      <c r="AC41" s="143">
        <v>0</v>
      </c>
      <c r="AD41" s="143">
        <v>0</v>
      </c>
      <c r="AE41" s="143">
        <v>0</v>
      </c>
      <c r="AF41" s="143">
        <v>0</v>
      </c>
      <c r="AG41" s="143">
        <v>0</v>
      </c>
      <c r="AH41" s="143">
        <v>0</v>
      </c>
      <c r="AI41" s="143">
        <v>0</v>
      </c>
      <c r="AJ41" s="143">
        <v>0</v>
      </c>
      <c r="AK41" s="143">
        <v>0</v>
      </c>
      <c r="AL41" s="143">
        <v>0</v>
      </c>
      <c r="AM41" s="143">
        <v>0</v>
      </c>
      <c r="AN41" s="143">
        <v>0</v>
      </c>
      <c r="AO41" s="143">
        <v>0</v>
      </c>
      <c r="AP41" s="143">
        <v>0</v>
      </c>
      <c r="AQ41" s="143">
        <v>0</v>
      </c>
      <c r="AR41" s="143">
        <v>0</v>
      </c>
      <c r="AS41" s="143">
        <v>0</v>
      </c>
      <c r="AT41" s="143">
        <v>0</v>
      </c>
      <c r="AU41" s="143">
        <v>0</v>
      </c>
      <c r="AV41" s="143">
        <v>0</v>
      </c>
      <c r="AW41" s="143">
        <v>0</v>
      </c>
      <c r="AX41" s="143">
        <v>0</v>
      </c>
      <c r="AY41" s="143">
        <v>0</v>
      </c>
      <c r="AZ41" s="143">
        <v>0</v>
      </c>
      <c r="BA41" s="143">
        <v>0</v>
      </c>
      <c r="BB41" s="143">
        <v>0</v>
      </c>
      <c r="BC41" s="143">
        <v>0</v>
      </c>
      <c r="BD41" s="143">
        <v>0</v>
      </c>
      <c r="BE41" s="143">
        <v>0</v>
      </c>
      <c r="BF41" s="143">
        <v>0</v>
      </c>
      <c r="BG41" s="143">
        <v>0</v>
      </c>
      <c r="BH41" s="143">
        <v>0</v>
      </c>
      <c r="BI41" s="143">
        <v>0</v>
      </c>
      <c r="BJ41" s="143">
        <v>0</v>
      </c>
      <c r="BK41" s="143">
        <v>0</v>
      </c>
      <c r="BL41" s="143">
        <v>0</v>
      </c>
      <c r="BM41" s="143">
        <v>0</v>
      </c>
      <c r="BN41" s="143">
        <v>0</v>
      </c>
      <c r="BO41" s="143">
        <v>0</v>
      </c>
      <c r="BP41" s="143">
        <v>0</v>
      </c>
      <c r="BQ41" s="143">
        <v>0</v>
      </c>
      <c r="BR41" s="143">
        <v>0</v>
      </c>
      <c r="BS41" s="143">
        <v>0</v>
      </c>
      <c r="BT41" s="143">
        <v>0</v>
      </c>
      <c r="BU41" s="143">
        <v>0</v>
      </c>
      <c r="BV41" s="143">
        <v>0</v>
      </c>
      <c r="BW41" s="143">
        <v>0</v>
      </c>
      <c r="BX41" s="143">
        <v>0</v>
      </c>
      <c r="BY41" s="143">
        <v>0</v>
      </c>
      <c r="BZ41" s="143">
        <v>0</v>
      </c>
      <c r="CA41" s="143">
        <v>0</v>
      </c>
      <c r="CB41" s="143">
        <v>0</v>
      </c>
      <c r="CC41" s="143">
        <v>0</v>
      </c>
      <c r="CD41" s="143">
        <v>0</v>
      </c>
      <c r="CE41" s="143">
        <v>0</v>
      </c>
      <c r="CF41" s="143">
        <v>0</v>
      </c>
      <c r="CG41" s="143">
        <v>0</v>
      </c>
      <c r="CH41" s="143">
        <v>0</v>
      </c>
      <c r="CI41" s="143">
        <v>0</v>
      </c>
    </row>
    <row r="42" spans="1:87" s="143" customFormat="1">
      <c r="A42" s="142"/>
      <c r="B42" s="143" t="s">
        <v>35</v>
      </c>
      <c r="C42" s="144">
        <v>-5.6843418860808015E-13</v>
      </c>
      <c r="D42" s="144">
        <v>0</v>
      </c>
      <c r="E42" s="144">
        <v>0</v>
      </c>
      <c r="F42" s="144">
        <v>-3.4106051316484809E-12</v>
      </c>
      <c r="G42" s="144">
        <v>2.6716406864579767E-12</v>
      </c>
    </row>
    <row r="43" spans="1:87" s="141" customFormat="1">
      <c r="A43" s="140"/>
      <c r="B43" s="141" t="s">
        <v>45</v>
      </c>
      <c r="H43" s="145">
        <f>+SUM(H33:K33)</f>
        <v>-4215.1876141436487</v>
      </c>
      <c r="L43" s="145">
        <f>+SUM(L33:O33)</f>
        <v>-8143.645699288877</v>
      </c>
      <c r="P43" s="145">
        <f>+SUM(P33:S33)</f>
        <v>-9173.16419138524</v>
      </c>
      <c r="T43" s="145">
        <f>+SUM(T33:W33)</f>
        <v>-6322.9171708767317</v>
      </c>
      <c r="X43" s="145">
        <f>+SUM(X33:AA33)</f>
        <v>-7355.8892301890155</v>
      </c>
    </row>
    <row r="44" spans="1:87" s="141" customFormat="1">
      <c r="A44" s="140"/>
      <c r="B44" s="141" t="s">
        <v>46</v>
      </c>
      <c r="H44" s="145">
        <f>+C33</f>
        <v>-4215.1876141436478</v>
      </c>
      <c r="J44" s="141" t="s">
        <v>2</v>
      </c>
      <c r="L44" s="145">
        <f>+D33</f>
        <v>-8143.6456992888779</v>
      </c>
      <c r="P44" s="145">
        <f>+E33</f>
        <v>-9173.16419138524</v>
      </c>
      <c r="T44" s="145">
        <f>+F33</f>
        <v>-6322.9171708767308</v>
      </c>
      <c r="X44" s="145">
        <f>+G33</f>
        <v>-7355.8892301890173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7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CB38" sqref="CB38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customWidth="1"/>
    <col min="4" max="4" width="12.42578125" style="21" customWidth="1"/>
    <col min="5" max="6" width="11.140625" style="21" customWidth="1"/>
    <col min="7" max="7" width="12.140625" style="21" customWidth="1"/>
    <col min="8" max="8" width="12.5703125" style="21" customWidth="1"/>
    <col min="9" max="11" width="11" style="21" customWidth="1"/>
    <col min="12" max="12" width="14" style="21" customWidth="1"/>
    <col min="13" max="23" width="11" style="21" customWidth="1"/>
    <col min="24" max="24" width="12.140625" style="21" customWidth="1"/>
    <col min="25" max="27" width="11" style="21" customWidth="1"/>
    <col min="28" max="29" width="10.7109375" style="21" customWidth="1"/>
    <col min="30" max="30" width="10.5703125" style="21" customWidth="1"/>
    <col min="31" max="31" width="11.140625" style="21" customWidth="1"/>
    <col min="32" max="32" width="10.5703125" style="21" customWidth="1"/>
    <col min="33" max="33" width="11.140625" style="21" customWidth="1"/>
    <col min="34" max="39" width="10.7109375" style="21" customWidth="1"/>
    <col min="40" max="40" width="11.140625" style="21" customWidth="1"/>
    <col min="41" max="43" width="10.7109375" style="21" customWidth="1"/>
    <col min="44" max="45" width="11.140625" style="21" customWidth="1"/>
    <col min="46" max="46" width="10.7109375" style="21" customWidth="1"/>
    <col min="47" max="47" width="11.140625" style="21" customWidth="1"/>
    <col min="48" max="50" width="10.7109375" style="21" customWidth="1"/>
    <col min="51" max="51" width="11.140625" style="21" customWidth="1"/>
    <col min="52" max="52" width="10.5703125" style="21" customWidth="1"/>
    <col min="53" max="53" width="10.7109375" style="21" customWidth="1"/>
    <col min="54" max="54" width="10.5703125" style="21" customWidth="1"/>
    <col min="55" max="55" width="10.7109375" style="21" customWidth="1"/>
    <col min="56" max="56" width="10.5703125" style="21" customWidth="1"/>
    <col min="57" max="58" width="10.7109375" style="21" customWidth="1"/>
    <col min="59" max="59" width="10.5703125" style="21" customWidth="1"/>
    <col min="60" max="60" width="11.140625" style="21" customWidth="1"/>
    <col min="61" max="62" width="10.7109375" style="21" customWidth="1"/>
    <col min="63" max="63" width="10.85546875" style="21" customWidth="1"/>
    <col min="64" max="66" width="10.7109375" style="21" customWidth="1"/>
    <col min="67" max="67" width="11.140625" style="21" customWidth="1"/>
    <col min="68" max="68" width="10.7109375" style="21" customWidth="1"/>
    <col min="69" max="69" width="10.5703125" style="21" customWidth="1"/>
    <col min="70" max="70" width="11.140625" style="21" customWidth="1"/>
    <col min="71" max="74" width="10.7109375" style="21" customWidth="1"/>
    <col min="75" max="75" width="10.85546875" style="21" customWidth="1"/>
    <col min="76" max="79" width="10.5703125" style="21" customWidth="1"/>
    <col min="80" max="81" width="10.7109375" style="21" customWidth="1"/>
    <col min="82" max="83" width="10.5703125" style="21" customWidth="1"/>
    <col min="84" max="84" width="10.7109375" style="21" customWidth="1"/>
    <col min="85" max="86" width="10.5703125" style="21" customWidth="1"/>
    <col min="87" max="87" width="10.7109375" style="2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113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147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78" t="s">
        <v>33</v>
      </c>
      <c r="AB5" s="61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757.03165924000086</v>
      </c>
      <c r="D6" s="28">
        <f t="shared" si="0"/>
        <v>-509.16112188000045</v>
      </c>
      <c r="E6" s="28">
        <f t="shared" si="0"/>
        <v>-361.10735095000007</v>
      </c>
      <c r="F6" s="28">
        <f t="shared" si="0"/>
        <v>-508.36593891000052</v>
      </c>
      <c r="G6" s="28">
        <f t="shared" si="0"/>
        <v>693.60945394000134</v>
      </c>
      <c r="H6" s="68">
        <f t="shared" si="0"/>
        <v>784.21714727999938</v>
      </c>
      <c r="I6" s="28">
        <f t="shared" si="0"/>
        <v>1056.4919069900011</v>
      </c>
      <c r="J6" s="28">
        <f t="shared" si="0"/>
        <v>-156.51452019000038</v>
      </c>
      <c r="K6" s="28">
        <f t="shared" si="0"/>
        <v>-927.16287483999918</v>
      </c>
      <c r="L6" s="28">
        <f t="shared" si="0"/>
        <v>796.29440171999863</v>
      </c>
      <c r="M6" s="28">
        <f t="shared" si="0"/>
        <v>-371.37838502999989</v>
      </c>
      <c r="N6" s="28">
        <f t="shared" si="0"/>
        <v>204.54448775000031</v>
      </c>
      <c r="O6" s="28">
        <f t="shared" si="0"/>
        <v>-1138.6216263199995</v>
      </c>
      <c r="P6" s="28">
        <f t="shared" si="0"/>
        <v>-22.75368422999955</v>
      </c>
      <c r="Q6" s="28">
        <f t="shared" si="0"/>
        <v>1132.5471323199986</v>
      </c>
      <c r="R6" s="28">
        <f t="shared" si="0"/>
        <v>370.51980235000099</v>
      </c>
      <c r="S6" s="28">
        <f t="shared" si="0"/>
        <v>-1841.42060139</v>
      </c>
      <c r="T6" s="28">
        <f t="shared" si="0"/>
        <v>66.63839741999999</v>
      </c>
      <c r="U6" s="28">
        <f t="shared" si="0"/>
        <v>355.47724842999986</v>
      </c>
      <c r="V6" s="28">
        <f t="shared" si="0"/>
        <v>-715.67478379999943</v>
      </c>
      <c r="W6" s="28">
        <f t="shared" si="0"/>
        <v>-214.80680096000088</v>
      </c>
      <c r="X6" s="28">
        <f t="shared" si="0"/>
        <v>159.59816508000117</v>
      </c>
      <c r="Y6" s="28">
        <f t="shared" si="0"/>
        <v>573.62159548000034</v>
      </c>
      <c r="Z6" s="28">
        <f t="shared" si="0"/>
        <v>736.41158999999868</v>
      </c>
      <c r="AA6" s="28">
        <f t="shared" si="0"/>
        <v>-776.02189661999887</v>
      </c>
      <c r="AB6" s="68">
        <f t="shared" ref="AB6:AT6" si="1">+AB7+AB10+AB12+AB13+AB14</f>
        <v>-62.13761694999971</v>
      </c>
      <c r="AC6" s="28">
        <f t="shared" si="1"/>
        <v>264.37404987999946</v>
      </c>
      <c r="AD6" s="28">
        <f t="shared" si="1"/>
        <v>581.98071434999952</v>
      </c>
      <c r="AE6" s="28">
        <f t="shared" si="1"/>
        <v>534.95503324000038</v>
      </c>
      <c r="AF6" s="28">
        <f t="shared" si="1"/>
        <v>403.5843253500002</v>
      </c>
      <c r="AG6" s="28">
        <f t="shared" si="1"/>
        <v>117.95254840000035</v>
      </c>
      <c r="AH6" s="28">
        <f t="shared" si="1"/>
        <v>-353.73448213999944</v>
      </c>
      <c r="AI6" s="28">
        <f t="shared" si="1"/>
        <v>-330.85929528000037</v>
      </c>
      <c r="AJ6" s="28">
        <f t="shared" si="1"/>
        <v>528.07925722999948</v>
      </c>
      <c r="AK6" s="28">
        <f t="shared" si="1"/>
        <v>-224.36286184999989</v>
      </c>
      <c r="AL6" s="28">
        <f t="shared" si="1"/>
        <v>108.78582322000051</v>
      </c>
      <c r="AM6" s="28">
        <f t="shared" si="1"/>
        <v>-811.58583620999968</v>
      </c>
      <c r="AN6" s="28">
        <f t="shared" si="1"/>
        <v>-211.03556367000078</v>
      </c>
      <c r="AO6" s="28">
        <f t="shared" si="1"/>
        <v>1240.3174449299995</v>
      </c>
      <c r="AP6" s="28">
        <f t="shared" si="1"/>
        <v>-232.98747953999998</v>
      </c>
      <c r="AQ6" s="28">
        <f t="shared" si="1"/>
        <v>552.65210601000035</v>
      </c>
      <c r="AR6" s="28">
        <f t="shared" si="1"/>
        <v>-68.899467089999632</v>
      </c>
      <c r="AS6" s="28">
        <f t="shared" si="1"/>
        <v>-855.13102395000055</v>
      </c>
      <c r="AT6" s="28">
        <f t="shared" si="1"/>
        <v>328.95133810999982</v>
      </c>
      <c r="AU6" s="28">
        <f t="shared" ref="AU6:BZ6" si="2">+AU7+AU10+AU12+AU13+AU14</f>
        <v>537.35618106000084</v>
      </c>
      <c r="AV6" s="28">
        <f t="shared" si="2"/>
        <v>-661.76303142000029</v>
      </c>
      <c r="AW6" s="28">
        <f t="shared" si="2"/>
        <v>-89.32702568000019</v>
      </c>
      <c r="AX6" s="28">
        <f t="shared" si="2"/>
        <v>-344.99086909000073</v>
      </c>
      <c r="AY6" s="28">
        <f t="shared" si="2"/>
        <v>-704.3037315499987</v>
      </c>
      <c r="AZ6" s="28">
        <f t="shared" si="2"/>
        <v>210.9418465400008</v>
      </c>
      <c r="BA6" s="28">
        <f t="shared" si="2"/>
        <v>-37.781190119999508</v>
      </c>
      <c r="BB6" s="28">
        <f t="shared" si="2"/>
        <v>-195.91434065000084</v>
      </c>
      <c r="BC6" s="28">
        <f t="shared" si="2"/>
        <v>201.52835920999939</v>
      </c>
      <c r="BD6" s="28">
        <f t="shared" si="2"/>
        <v>273.28831442000092</v>
      </c>
      <c r="BE6" s="28">
        <f t="shared" si="2"/>
        <v>657.73045868999839</v>
      </c>
      <c r="BF6" s="28">
        <f t="shared" si="2"/>
        <v>-344.87229732999992</v>
      </c>
      <c r="BG6" s="28">
        <f t="shared" si="2"/>
        <v>4.5466713000005825</v>
      </c>
      <c r="BH6" s="28">
        <f t="shared" si="2"/>
        <v>710.84542838000039</v>
      </c>
      <c r="BI6" s="28">
        <f t="shared" si="2"/>
        <v>-553.36160280999979</v>
      </c>
      <c r="BJ6" s="28">
        <f t="shared" si="2"/>
        <v>-427.12121931999968</v>
      </c>
      <c r="BK6" s="28">
        <f t="shared" si="2"/>
        <v>-860.93777926000075</v>
      </c>
      <c r="BL6" s="28">
        <f t="shared" si="2"/>
        <v>265.10869915000023</v>
      </c>
      <c r="BM6" s="28">
        <f t="shared" si="2"/>
        <v>-152.96002798000023</v>
      </c>
      <c r="BN6" s="28">
        <f t="shared" si="2"/>
        <v>-45.51027375000001</v>
      </c>
      <c r="BO6" s="28">
        <f t="shared" si="2"/>
        <v>116.39989689000026</v>
      </c>
      <c r="BP6" s="28">
        <f t="shared" si="2"/>
        <v>309.1081744199995</v>
      </c>
      <c r="BQ6" s="28">
        <f t="shared" si="2"/>
        <v>-70.030822879999903</v>
      </c>
      <c r="BR6" s="28">
        <f t="shared" si="2"/>
        <v>-249.13973785999963</v>
      </c>
      <c r="BS6" s="28">
        <f t="shared" si="2"/>
        <v>-471.68219641000064</v>
      </c>
      <c r="BT6" s="28">
        <f t="shared" si="2"/>
        <v>5.1471504700007813</v>
      </c>
      <c r="BU6" s="28">
        <f t="shared" si="2"/>
        <v>-116.02693722000112</v>
      </c>
      <c r="BV6" s="28">
        <f t="shared" si="2"/>
        <v>125.77654303000048</v>
      </c>
      <c r="BW6" s="28">
        <f t="shared" si="2"/>
        <v>-224.55640677000025</v>
      </c>
      <c r="BX6" s="28">
        <f t="shared" si="2"/>
        <v>3.5433251600002507</v>
      </c>
      <c r="BY6" s="28">
        <f t="shared" si="2"/>
        <v>208.44366005000069</v>
      </c>
      <c r="BZ6" s="28">
        <f t="shared" si="2"/>
        <v>-52.388820129999772</v>
      </c>
      <c r="CA6" s="28">
        <f t="shared" ref="CA6:CI6" si="3">+CA7+CA10+CA12+CA13+CA14</f>
        <v>-37.777380990000154</v>
      </c>
      <c r="CB6" s="28">
        <f t="shared" si="3"/>
        <v>34.838149580000362</v>
      </c>
      <c r="CC6" s="28">
        <f t="shared" si="3"/>
        <v>576.56082689000004</v>
      </c>
      <c r="CD6" s="28">
        <f t="shared" si="3"/>
        <v>257.55180266999912</v>
      </c>
      <c r="CE6" s="28">
        <f t="shared" si="3"/>
        <v>-225.64504940999987</v>
      </c>
      <c r="CF6" s="28">
        <f t="shared" si="3"/>
        <v>704.50483673999952</v>
      </c>
      <c r="CG6" s="28">
        <f t="shared" si="3"/>
        <v>-325.51201838000003</v>
      </c>
      <c r="CH6" s="28">
        <f t="shared" si="3"/>
        <v>-415.97577879999915</v>
      </c>
      <c r="CI6" s="29">
        <f t="shared" si="3"/>
        <v>-34.534099439999579</v>
      </c>
    </row>
    <row r="7" spans="1:87">
      <c r="A7" s="34">
        <v>11</v>
      </c>
      <c r="B7" s="4" t="s">
        <v>62</v>
      </c>
      <c r="C7" s="81">
        <f>+SUM(C8:C9)</f>
        <v>-96.368271999999479</v>
      </c>
      <c r="D7" s="81">
        <f t="shared" ref="D7:G7" si="4">+SUM(D8:D9)</f>
        <v>-526.90153600000008</v>
      </c>
      <c r="E7" s="81">
        <f t="shared" si="4"/>
        <v>-243.39065099999999</v>
      </c>
      <c r="F7" s="81">
        <f t="shared" si="4"/>
        <v>-215.21014400000001</v>
      </c>
      <c r="G7" s="81">
        <f t="shared" si="4"/>
        <v>722.67278499999998</v>
      </c>
      <c r="H7" s="70">
        <f>H8+H9</f>
        <v>425.73048800000055</v>
      </c>
      <c r="I7" s="35">
        <f t="shared" ref="I7:AA7" si="5">I8+I9</f>
        <v>903.48192799999958</v>
      </c>
      <c r="J7" s="35">
        <f t="shared" si="5"/>
        <v>-229.24601700000011</v>
      </c>
      <c r="K7" s="35">
        <f t="shared" si="5"/>
        <v>-1196.3346709999996</v>
      </c>
      <c r="L7" s="35">
        <f t="shared" si="5"/>
        <v>884.0892239999996</v>
      </c>
      <c r="M7" s="35">
        <f t="shared" si="5"/>
        <v>-560.76640999999972</v>
      </c>
      <c r="N7" s="35">
        <f t="shared" si="5"/>
        <v>218.33730800000029</v>
      </c>
      <c r="O7" s="35">
        <f t="shared" si="5"/>
        <v>-1068.5616580000003</v>
      </c>
      <c r="P7" s="35">
        <f t="shared" si="5"/>
        <v>-167.49439800000016</v>
      </c>
      <c r="Q7" s="35">
        <f t="shared" si="5"/>
        <v>1301.8576680000001</v>
      </c>
      <c r="R7" s="35">
        <f t="shared" si="5"/>
        <v>185.07303700000028</v>
      </c>
      <c r="S7" s="35">
        <f t="shared" si="5"/>
        <v>-1562.8269580000001</v>
      </c>
      <c r="T7" s="35">
        <f t="shared" si="5"/>
        <v>399.73721699999999</v>
      </c>
      <c r="U7" s="35">
        <f t="shared" si="5"/>
        <v>366.60480499999983</v>
      </c>
      <c r="V7" s="35">
        <f t="shared" si="5"/>
        <v>-813.62699499999951</v>
      </c>
      <c r="W7" s="35">
        <f t="shared" si="5"/>
        <v>-167.92517100000032</v>
      </c>
      <c r="X7" s="35">
        <f t="shared" si="5"/>
        <v>137.71902099999988</v>
      </c>
      <c r="Y7" s="35">
        <f t="shared" si="5"/>
        <v>352.72032300000006</v>
      </c>
      <c r="Z7" s="35">
        <f t="shared" si="5"/>
        <v>901.86438999999996</v>
      </c>
      <c r="AA7" s="35">
        <f t="shared" si="5"/>
        <v>-669.63094899999987</v>
      </c>
      <c r="AB7" s="70">
        <f t="shared" ref="AB7:CI7" si="6">AB8+AB9</f>
        <v>-58.167658999999503</v>
      </c>
      <c r="AC7" s="35">
        <f t="shared" si="6"/>
        <v>51.167766999999799</v>
      </c>
      <c r="AD7" s="35">
        <f t="shared" si="6"/>
        <v>432.73038000000025</v>
      </c>
      <c r="AE7" s="35">
        <f t="shared" si="6"/>
        <v>503.99041700000004</v>
      </c>
      <c r="AF7" s="35">
        <f t="shared" si="6"/>
        <v>319.18884499999967</v>
      </c>
      <c r="AG7" s="35">
        <f t="shared" si="6"/>
        <v>80.302665999999874</v>
      </c>
      <c r="AH7" s="35">
        <f t="shared" si="6"/>
        <v>-395.28412399999951</v>
      </c>
      <c r="AI7" s="35">
        <f t="shared" si="6"/>
        <v>-316.37258900000023</v>
      </c>
      <c r="AJ7" s="35">
        <f t="shared" si="6"/>
        <v>482.41069599999963</v>
      </c>
      <c r="AK7" s="35">
        <f t="shared" si="6"/>
        <v>-223.73319899999996</v>
      </c>
      <c r="AL7" s="35">
        <f t="shared" si="6"/>
        <v>9.8820420000001263</v>
      </c>
      <c r="AM7" s="35">
        <f t="shared" si="6"/>
        <v>-982.48351399999967</v>
      </c>
      <c r="AN7" s="35">
        <f t="shared" si="6"/>
        <v>124.7052369999999</v>
      </c>
      <c r="AO7" s="35">
        <f t="shared" si="6"/>
        <v>1006.6924599999996</v>
      </c>
      <c r="AP7" s="35">
        <f t="shared" si="6"/>
        <v>-247.30847299999994</v>
      </c>
      <c r="AQ7" s="35">
        <f t="shared" si="6"/>
        <v>439.28112000000033</v>
      </c>
      <c r="AR7" s="35">
        <f t="shared" si="6"/>
        <v>-32.515158999999983</v>
      </c>
      <c r="AS7" s="35">
        <f t="shared" si="6"/>
        <v>-967.53237100000001</v>
      </c>
      <c r="AT7" s="35">
        <f t="shared" si="6"/>
        <v>199.11503099999982</v>
      </c>
      <c r="AU7" s="35">
        <f t="shared" si="6"/>
        <v>517.33293000000049</v>
      </c>
      <c r="AV7" s="35">
        <f t="shared" si="6"/>
        <v>-498.11065300000001</v>
      </c>
      <c r="AW7" s="35">
        <f t="shared" si="6"/>
        <v>-15.967276000000368</v>
      </c>
      <c r="AX7" s="35">
        <f t="shared" si="6"/>
        <v>-355.19889999999998</v>
      </c>
      <c r="AY7" s="35">
        <f t="shared" si="6"/>
        <v>-697.39548200000002</v>
      </c>
      <c r="AZ7" s="35">
        <f t="shared" si="6"/>
        <v>79.074527000000217</v>
      </c>
      <c r="BA7" s="35">
        <f t="shared" si="6"/>
        <v>-52.23391700000019</v>
      </c>
      <c r="BB7" s="35">
        <f t="shared" si="6"/>
        <v>-194.33500800000019</v>
      </c>
      <c r="BC7" s="35">
        <f t="shared" si="6"/>
        <v>348.72417600000006</v>
      </c>
      <c r="BD7" s="35">
        <f t="shared" si="6"/>
        <v>216.33021300000007</v>
      </c>
      <c r="BE7" s="35">
        <f t="shared" si="6"/>
        <v>736.80327899999997</v>
      </c>
      <c r="BF7" s="35">
        <f t="shared" si="6"/>
        <v>-330.54487800000004</v>
      </c>
      <c r="BG7" s="35">
        <f t="shared" si="6"/>
        <v>-211.92798399999987</v>
      </c>
      <c r="BH7" s="35">
        <f t="shared" si="6"/>
        <v>727.54589900000019</v>
      </c>
      <c r="BI7" s="35">
        <f t="shared" si="6"/>
        <v>-569.12252100000023</v>
      </c>
      <c r="BJ7" s="35">
        <f t="shared" si="6"/>
        <v>-423.31094199999995</v>
      </c>
      <c r="BK7" s="35">
        <f t="shared" si="6"/>
        <v>-570.39349500000003</v>
      </c>
      <c r="BL7" s="35">
        <f t="shared" si="6"/>
        <v>416.21586100000025</v>
      </c>
      <c r="BM7" s="35">
        <f t="shared" si="6"/>
        <v>31.528968999999904</v>
      </c>
      <c r="BN7" s="35">
        <f t="shared" si="6"/>
        <v>-48.007613000000163</v>
      </c>
      <c r="BO7" s="35">
        <f t="shared" si="6"/>
        <v>88.244554999999934</v>
      </c>
      <c r="BP7" s="35">
        <f t="shared" si="6"/>
        <v>281.30052599999999</v>
      </c>
      <c r="BQ7" s="35">
        <f t="shared" si="6"/>
        <v>-2.9402760000000967</v>
      </c>
      <c r="BR7" s="35">
        <f t="shared" si="6"/>
        <v>-262.46611599999972</v>
      </c>
      <c r="BS7" s="35">
        <f t="shared" si="6"/>
        <v>-430.14844900000008</v>
      </c>
      <c r="BT7" s="35">
        <f t="shared" si="6"/>
        <v>-121.01242999999971</v>
      </c>
      <c r="BU7" s="35">
        <f t="shared" si="6"/>
        <v>-104.11095200000017</v>
      </c>
      <c r="BV7" s="35">
        <f t="shared" si="6"/>
        <v>124.0018629999999</v>
      </c>
      <c r="BW7" s="35">
        <f t="shared" si="6"/>
        <v>-187.81608200000005</v>
      </c>
      <c r="BX7" s="35">
        <f t="shared" si="6"/>
        <v>135.90406999999999</v>
      </c>
      <c r="BY7" s="35">
        <f t="shared" si="6"/>
        <v>124.42579500000005</v>
      </c>
      <c r="BZ7" s="35">
        <f t="shared" si="6"/>
        <v>-122.61084400000016</v>
      </c>
      <c r="CA7" s="35">
        <f t="shared" si="6"/>
        <v>7.4990560000002233</v>
      </c>
      <c r="CB7" s="35">
        <f t="shared" si="6"/>
        <v>-83.772905999999807</v>
      </c>
      <c r="CC7" s="35">
        <f t="shared" si="6"/>
        <v>428.99417299999965</v>
      </c>
      <c r="CD7" s="35">
        <f t="shared" si="6"/>
        <v>386.60607299999981</v>
      </c>
      <c r="CE7" s="35">
        <f t="shared" si="6"/>
        <v>-95.216984999999681</v>
      </c>
      <c r="CF7" s="35">
        <f t="shared" si="6"/>
        <v>610.47530199999983</v>
      </c>
      <c r="CG7" s="35">
        <f t="shared" si="6"/>
        <v>-383.04568500000011</v>
      </c>
      <c r="CH7" s="35">
        <f t="shared" si="6"/>
        <v>-285.09593699999965</v>
      </c>
      <c r="CI7" s="36">
        <f t="shared" si="6"/>
        <v>-1.4893270000001166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-178.31827199999975</v>
      </c>
      <c r="D8" s="37">
        <f t="shared" ref="D8:D9" si="8">+SUM(AN8:AY8)</f>
        <v>-353.48153600000001</v>
      </c>
      <c r="E8" s="37">
        <f t="shared" ref="E8:E9" si="9">+SUM(AZ8:BK8)</f>
        <v>-104.78065100000003</v>
      </c>
      <c r="F8" s="37">
        <f t="shared" ref="F8:F9" si="10">+SUM(BL8:BW8)</f>
        <v>-175.55014400000005</v>
      </c>
      <c r="G8" s="37">
        <f t="shared" ref="G8:G9" si="11">+SUM(BX8:CI8)</f>
        <v>665.01278500000012</v>
      </c>
      <c r="H8" s="71">
        <f>+SUM(AB8:AD8)</f>
        <v>440.73048800000038</v>
      </c>
      <c r="I8" s="37">
        <f t="shared" ref="I8:I14" si="12">+SUM(AE8:AG8)</f>
        <v>841.79192799999964</v>
      </c>
      <c r="J8" s="37">
        <f t="shared" ref="J8:J14" si="13">+SUM(AH8:AJ8)</f>
        <v>-236.85601700000007</v>
      </c>
      <c r="K8" s="37">
        <f t="shared" ref="K8:K14" si="14">+SUM(AK8:AM8)</f>
        <v>-1223.9846709999997</v>
      </c>
      <c r="L8" s="37">
        <f t="shared" ref="L8:L14" si="15">+SUM(AN8:AP8)</f>
        <v>954.02922399999989</v>
      </c>
      <c r="M8" s="37">
        <f t="shared" ref="M8:M14" si="16">+SUM(AQ8:AS8)</f>
        <v>-426.3264099999999</v>
      </c>
      <c r="N8" s="37">
        <f t="shared" ref="N8:N14" si="17">+SUM(AT8:AV8)</f>
        <v>159.17730800000027</v>
      </c>
      <c r="O8" s="37">
        <f t="shared" ref="O8:O14" si="18">+SUM(AW8:AY8)</f>
        <v>-1040.3616580000003</v>
      </c>
      <c r="P8" s="37">
        <f t="shared" ref="P8:P14" si="19">+SUM(AZ8:BB8)</f>
        <v>-76.13439800000026</v>
      </c>
      <c r="Q8" s="37">
        <f t="shared" ref="Q8:Q14" si="20">+SUM(BC8:BE8)</f>
        <v>1204.1376680000003</v>
      </c>
      <c r="R8" s="37">
        <f t="shared" ref="R8:R14" si="21">+SUM(BF8:BH8)</f>
        <v>295.28303700000015</v>
      </c>
      <c r="S8" s="37">
        <f t="shared" ref="S8:S14" si="22">+SUM(BI8:BK8)</f>
        <v>-1528.0669580000001</v>
      </c>
      <c r="T8" s="37">
        <f t="shared" ref="T8:T14" si="23">+SUM(BL8:BN8)</f>
        <v>75.327217000000019</v>
      </c>
      <c r="U8" s="37">
        <f t="shared" ref="U8:U14" si="24">+SUM(BO8:BQ8)</f>
        <v>345.59480499999972</v>
      </c>
      <c r="V8" s="37">
        <f t="shared" ref="V8:V14" si="25">+SUM(BR8:BT8)</f>
        <v>-430.64699499999961</v>
      </c>
      <c r="W8" s="37">
        <f t="shared" ref="W8:W14" si="26">+SUM(BU8:BW8)</f>
        <v>-165.82517100000018</v>
      </c>
      <c r="X8" s="37">
        <f t="shared" ref="X8:X14" si="27">+SUM(BX8:BZ8)</f>
        <v>125.32902100000001</v>
      </c>
      <c r="Y8" s="37">
        <f t="shared" ref="Y8:Y14" si="28">+SUM(CA8:CC8)</f>
        <v>352.88032299999998</v>
      </c>
      <c r="Z8" s="37">
        <f t="shared" ref="Z8:Z14" si="29">+SUM(CD8:CF8)</f>
        <v>878.02438999999993</v>
      </c>
      <c r="AA8" s="37">
        <f t="shared" ref="AA8:AA14" si="30">+SUM(CG8:CI8)</f>
        <v>-691.22094899999979</v>
      </c>
      <c r="AB8" s="73">
        <v>-78.02765899999963</v>
      </c>
      <c r="AC8" s="51">
        <v>66.907766999999694</v>
      </c>
      <c r="AD8" s="51">
        <v>451.85038000000031</v>
      </c>
      <c r="AE8" s="51">
        <v>488.66041700000005</v>
      </c>
      <c r="AF8" s="51">
        <v>275.56884499999978</v>
      </c>
      <c r="AG8" s="51">
        <v>77.562665999999808</v>
      </c>
      <c r="AH8" s="51">
        <v>-373.40412399999968</v>
      </c>
      <c r="AI8" s="51">
        <v>-298.76258900000016</v>
      </c>
      <c r="AJ8" s="51">
        <v>435.31069599999978</v>
      </c>
      <c r="AK8" s="51">
        <v>-186.82319899999993</v>
      </c>
      <c r="AL8" s="51">
        <v>-13.017957999999908</v>
      </c>
      <c r="AM8" s="51">
        <v>-1024.1435139999999</v>
      </c>
      <c r="AN8" s="51">
        <v>196.04523700000004</v>
      </c>
      <c r="AO8" s="51">
        <v>979.97245999999973</v>
      </c>
      <c r="AP8" s="51">
        <v>-221.98847299999989</v>
      </c>
      <c r="AQ8" s="51">
        <v>539.91112000000021</v>
      </c>
      <c r="AR8" s="51">
        <v>-285.305159</v>
      </c>
      <c r="AS8" s="51">
        <v>-680.9323710000001</v>
      </c>
      <c r="AT8" s="51">
        <v>65.28503099999989</v>
      </c>
      <c r="AU8" s="51">
        <v>578.49293000000057</v>
      </c>
      <c r="AV8" s="51">
        <v>-484.60065300000019</v>
      </c>
      <c r="AW8" s="51">
        <v>-34.987276000000293</v>
      </c>
      <c r="AX8" s="51">
        <v>-405.77890000000002</v>
      </c>
      <c r="AY8" s="51">
        <v>-599.59548199999995</v>
      </c>
      <c r="AZ8" s="51">
        <v>76.474527000000194</v>
      </c>
      <c r="BA8" s="51">
        <v>-62.873917000000233</v>
      </c>
      <c r="BB8" s="51">
        <v>-89.735008000000221</v>
      </c>
      <c r="BC8" s="51">
        <v>185.05417600000021</v>
      </c>
      <c r="BD8" s="51">
        <v>221.81021299999998</v>
      </c>
      <c r="BE8" s="51">
        <v>797.273279</v>
      </c>
      <c r="BF8" s="51">
        <v>-298.01487799999995</v>
      </c>
      <c r="BG8" s="51">
        <v>-115.347984</v>
      </c>
      <c r="BH8" s="51">
        <v>708.6458990000001</v>
      </c>
      <c r="BI8" s="51">
        <v>-546.73252100000013</v>
      </c>
      <c r="BJ8" s="51">
        <v>-404.43094199999996</v>
      </c>
      <c r="BK8" s="51">
        <v>-576.90349500000002</v>
      </c>
      <c r="BL8" s="51">
        <v>267.37586100000021</v>
      </c>
      <c r="BM8" s="51">
        <v>-168.0310310000001</v>
      </c>
      <c r="BN8" s="51">
        <v>-24.017613000000097</v>
      </c>
      <c r="BO8" s="51">
        <v>11.184554999999932</v>
      </c>
      <c r="BP8" s="51">
        <v>350.63052600000003</v>
      </c>
      <c r="BQ8" s="51">
        <v>-16.22027600000024</v>
      </c>
      <c r="BR8" s="51">
        <v>147.17388400000027</v>
      </c>
      <c r="BS8" s="51">
        <v>-437.62844900000005</v>
      </c>
      <c r="BT8" s="51">
        <v>-140.19242999999983</v>
      </c>
      <c r="BU8" s="51">
        <v>-90.480952000000116</v>
      </c>
      <c r="BV8" s="51">
        <v>114.80186299999991</v>
      </c>
      <c r="BW8" s="51">
        <v>-190.14608199999998</v>
      </c>
      <c r="BX8" s="51">
        <v>128.72406999999998</v>
      </c>
      <c r="BY8" s="51">
        <v>74.06579499999998</v>
      </c>
      <c r="BZ8" s="51">
        <v>-77.460843999999952</v>
      </c>
      <c r="CA8" s="51">
        <v>-30.440943999999945</v>
      </c>
      <c r="CB8" s="51">
        <v>-64.282905999999912</v>
      </c>
      <c r="CC8" s="51">
        <v>447.60417299999983</v>
      </c>
      <c r="CD8" s="51">
        <v>370.66607299999976</v>
      </c>
      <c r="CE8" s="51">
        <v>-83.546984999999722</v>
      </c>
      <c r="CF8" s="51">
        <v>590.90530199999989</v>
      </c>
      <c r="CG8" s="51">
        <v>-403.14568500000019</v>
      </c>
      <c r="CH8" s="51">
        <v>-286.32593699999961</v>
      </c>
      <c r="CI8" s="63">
        <v>-1.7493269999999939</v>
      </c>
    </row>
    <row r="9" spans="1:87" s="4" customFormat="1">
      <c r="A9" s="31">
        <v>112</v>
      </c>
      <c r="B9" s="40" t="s">
        <v>65</v>
      </c>
      <c r="C9" s="37">
        <f t="shared" si="7"/>
        <v>81.950000000000273</v>
      </c>
      <c r="D9" s="37">
        <f t="shared" si="8"/>
        <v>-173.42000000000013</v>
      </c>
      <c r="E9" s="37">
        <f t="shared" si="9"/>
        <v>-138.60999999999996</v>
      </c>
      <c r="F9" s="37">
        <f t="shared" si="10"/>
        <v>-39.659999999999968</v>
      </c>
      <c r="G9" s="37">
        <f t="shared" si="11"/>
        <v>57.659999999999911</v>
      </c>
      <c r="H9" s="71">
        <f>+SUM(AB9:AD9)</f>
        <v>-14.999999999999829</v>
      </c>
      <c r="I9" s="37">
        <f t="shared" si="12"/>
        <v>61.689999999999941</v>
      </c>
      <c r="J9" s="37">
        <f t="shared" si="13"/>
        <v>7.6099999999999568</v>
      </c>
      <c r="K9" s="37">
        <f t="shared" si="14"/>
        <v>27.650000000000205</v>
      </c>
      <c r="L9" s="37">
        <f t="shared" si="15"/>
        <v>-69.940000000000282</v>
      </c>
      <c r="M9" s="37">
        <f t="shared" si="16"/>
        <v>-134.43999999999977</v>
      </c>
      <c r="N9" s="37">
        <f t="shared" si="17"/>
        <v>59.160000000000025</v>
      </c>
      <c r="O9" s="37">
        <f t="shared" si="18"/>
        <v>-28.200000000000102</v>
      </c>
      <c r="P9" s="37">
        <f t="shared" si="19"/>
        <v>-91.3599999999999</v>
      </c>
      <c r="Q9" s="37">
        <f t="shared" si="20"/>
        <v>97.719999999999914</v>
      </c>
      <c r="R9" s="37">
        <f t="shared" si="21"/>
        <v>-110.20999999999987</v>
      </c>
      <c r="S9" s="37">
        <f t="shared" si="22"/>
        <v>-34.760000000000105</v>
      </c>
      <c r="T9" s="37">
        <f t="shared" si="23"/>
        <v>324.40999999999997</v>
      </c>
      <c r="U9" s="37">
        <f t="shared" si="24"/>
        <v>21.010000000000105</v>
      </c>
      <c r="V9" s="37">
        <f t="shared" si="25"/>
        <v>-382.9799999999999</v>
      </c>
      <c r="W9" s="37">
        <f t="shared" si="26"/>
        <v>-2.1000000000001364</v>
      </c>
      <c r="X9" s="37">
        <f t="shared" si="27"/>
        <v>12.389999999999873</v>
      </c>
      <c r="Y9" s="37">
        <f t="shared" si="28"/>
        <v>-0.15999999999991132</v>
      </c>
      <c r="Z9" s="37">
        <f t="shared" si="29"/>
        <v>23.840000000000032</v>
      </c>
      <c r="AA9" s="37">
        <f t="shared" si="30"/>
        <v>21.589999999999918</v>
      </c>
      <c r="AB9" s="73">
        <v>19.860000000000127</v>
      </c>
      <c r="AC9" s="51">
        <v>-15.739999999999895</v>
      </c>
      <c r="AD9" s="51">
        <v>-19.120000000000061</v>
      </c>
      <c r="AE9" s="51">
        <v>15.329999999999984</v>
      </c>
      <c r="AF9" s="51">
        <v>43.619999999999891</v>
      </c>
      <c r="AG9" s="51">
        <v>2.7400000000000659</v>
      </c>
      <c r="AH9" s="51">
        <v>-21.879999999999825</v>
      </c>
      <c r="AI9" s="51">
        <v>-17.61000000000007</v>
      </c>
      <c r="AJ9" s="51">
        <v>47.099999999999852</v>
      </c>
      <c r="AK9" s="51">
        <v>-36.910000000000025</v>
      </c>
      <c r="AL9" s="51">
        <v>22.900000000000034</v>
      </c>
      <c r="AM9" s="51">
        <v>41.660000000000196</v>
      </c>
      <c r="AN9" s="51">
        <v>-71.340000000000146</v>
      </c>
      <c r="AO9" s="51">
        <v>26.719999999999914</v>
      </c>
      <c r="AP9" s="51">
        <v>-25.32000000000005</v>
      </c>
      <c r="AQ9" s="51">
        <v>-100.62999999999988</v>
      </c>
      <c r="AR9" s="51">
        <v>252.79000000000002</v>
      </c>
      <c r="AS9" s="51">
        <v>-286.59999999999991</v>
      </c>
      <c r="AT9" s="51">
        <v>133.82999999999993</v>
      </c>
      <c r="AU9" s="51">
        <v>-61.160000000000082</v>
      </c>
      <c r="AV9" s="51">
        <v>-13.50999999999982</v>
      </c>
      <c r="AW9" s="51">
        <v>19.019999999999925</v>
      </c>
      <c r="AX9" s="51">
        <v>50.580000000000041</v>
      </c>
      <c r="AY9" s="51">
        <v>-97.800000000000068</v>
      </c>
      <c r="AZ9" s="51">
        <v>2.6000000000000227</v>
      </c>
      <c r="BA9" s="51">
        <v>10.640000000000043</v>
      </c>
      <c r="BB9" s="51">
        <v>-104.59999999999997</v>
      </c>
      <c r="BC9" s="51">
        <v>163.66999999999985</v>
      </c>
      <c r="BD9" s="51">
        <v>-5.4799999999999045</v>
      </c>
      <c r="BE9" s="51">
        <v>-60.470000000000027</v>
      </c>
      <c r="BF9" s="51">
        <v>-32.530000000000086</v>
      </c>
      <c r="BG9" s="51">
        <v>-96.57999999999987</v>
      </c>
      <c r="BH9" s="51">
        <v>18.900000000000091</v>
      </c>
      <c r="BI9" s="51">
        <v>-22.3900000000001</v>
      </c>
      <c r="BJ9" s="51">
        <v>-18.879999999999995</v>
      </c>
      <c r="BK9" s="51">
        <v>6.5099999999999909</v>
      </c>
      <c r="BL9" s="51">
        <v>148.84000000000003</v>
      </c>
      <c r="BM9" s="51">
        <v>199.56</v>
      </c>
      <c r="BN9" s="51">
        <v>-23.990000000000066</v>
      </c>
      <c r="BO9" s="51">
        <v>77.06</v>
      </c>
      <c r="BP9" s="51">
        <v>-69.330000000000041</v>
      </c>
      <c r="BQ9" s="51">
        <v>13.280000000000143</v>
      </c>
      <c r="BR9" s="51">
        <v>-409.64</v>
      </c>
      <c r="BS9" s="51">
        <v>7.4799999999999613</v>
      </c>
      <c r="BT9" s="51">
        <v>19.180000000000121</v>
      </c>
      <c r="BU9" s="51">
        <v>-13.630000000000052</v>
      </c>
      <c r="BV9" s="51">
        <v>9.1999999999999886</v>
      </c>
      <c r="BW9" s="51">
        <v>2.3299999999999272</v>
      </c>
      <c r="BX9" s="51">
        <v>7.1800000000000068</v>
      </c>
      <c r="BY9" s="51">
        <v>50.36000000000007</v>
      </c>
      <c r="BZ9" s="51">
        <v>-45.150000000000205</v>
      </c>
      <c r="CA9" s="51">
        <v>37.940000000000168</v>
      </c>
      <c r="CB9" s="51">
        <v>-19.489999999999895</v>
      </c>
      <c r="CC9" s="51">
        <v>-18.610000000000184</v>
      </c>
      <c r="CD9" s="51">
        <v>15.940000000000055</v>
      </c>
      <c r="CE9" s="51">
        <v>-11.669999999999959</v>
      </c>
      <c r="CF9" s="51">
        <v>19.569999999999936</v>
      </c>
      <c r="CG9" s="51">
        <v>20.10000000000008</v>
      </c>
      <c r="CH9" s="51">
        <v>1.2299999999999613</v>
      </c>
      <c r="CI9" s="63">
        <v>0.25999999999987722</v>
      </c>
    </row>
    <row r="10" spans="1:87" s="4" customFormat="1">
      <c r="A10" s="34">
        <v>12</v>
      </c>
      <c r="B10" s="4" t="s">
        <v>73</v>
      </c>
      <c r="C10" s="81">
        <f>+C11</f>
        <v>-1.9999999949504854E-5</v>
      </c>
      <c r="D10" s="81">
        <f t="shared" ref="D10:G10" si="31">+D11</f>
        <v>10.098784339999952</v>
      </c>
      <c r="E10" s="81">
        <f t="shared" si="31"/>
        <v>-18.735329870000044</v>
      </c>
      <c r="F10" s="81">
        <f t="shared" si="31"/>
        <v>-23.31733066000001</v>
      </c>
      <c r="G10" s="81">
        <f t="shared" si="31"/>
        <v>1.6622400000017024E-3</v>
      </c>
      <c r="H10" s="80">
        <f>+H11</f>
        <v>0</v>
      </c>
      <c r="I10" s="81">
        <f t="shared" si="12"/>
        <v>0</v>
      </c>
      <c r="J10" s="81">
        <f t="shared" si="13"/>
        <v>-9.9999999747524271E-6</v>
      </c>
      <c r="K10" s="81">
        <f t="shared" si="14"/>
        <v>-9.9999999747524271E-6</v>
      </c>
      <c r="L10" s="81">
        <f t="shared" si="15"/>
        <v>0</v>
      </c>
      <c r="M10" s="81">
        <f t="shared" si="16"/>
        <v>-1.0000000031595846E-5</v>
      </c>
      <c r="N10" s="81">
        <f t="shared" si="17"/>
        <v>9.8804340000015145E-2</v>
      </c>
      <c r="O10" s="81">
        <f t="shared" si="18"/>
        <v>9.9999899999999684</v>
      </c>
      <c r="P10" s="81">
        <f t="shared" si="19"/>
        <v>-10.000000000000028</v>
      </c>
      <c r="Q10" s="81">
        <f t="shared" si="20"/>
        <v>-0.17601000000001932</v>
      </c>
      <c r="R10" s="81">
        <f t="shared" si="21"/>
        <v>-9.5039746900000068</v>
      </c>
      <c r="S10" s="81">
        <f t="shared" si="22"/>
        <v>0.94465482000001089</v>
      </c>
      <c r="T10" s="81">
        <f t="shared" si="23"/>
        <v>6.8799999999669126E-3</v>
      </c>
      <c r="U10" s="81">
        <f t="shared" si="24"/>
        <v>-21.32075765999997</v>
      </c>
      <c r="V10" s="81">
        <f t="shared" si="25"/>
        <v>-3.7519999999915399E-3</v>
      </c>
      <c r="W10" s="81">
        <f t="shared" si="26"/>
        <v>-1.9997010000000159</v>
      </c>
      <c r="X10" s="81">
        <f t="shared" si="27"/>
        <v>-5.0999999999135071E-4</v>
      </c>
      <c r="Y10" s="81">
        <f t="shared" si="28"/>
        <v>-1.0000000031595846E-5</v>
      </c>
      <c r="Z10" s="81">
        <f t="shared" si="29"/>
        <v>1.0000000000331966E-3</v>
      </c>
      <c r="AA10" s="81">
        <f t="shared" si="30"/>
        <v>1.1822399999914524E-3</v>
      </c>
      <c r="AB10" s="70">
        <f>+AB11</f>
        <v>0</v>
      </c>
      <c r="AC10" s="35">
        <f t="shared" ref="AC10:C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-9.9999999747524271E-6</v>
      </c>
      <c r="AJ10" s="35">
        <f t="shared" si="32"/>
        <v>0</v>
      </c>
      <c r="AK10" s="35">
        <f t="shared" si="32"/>
        <v>0</v>
      </c>
      <c r="AL10" s="35">
        <f t="shared" si="32"/>
        <v>0</v>
      </c>
      <c r="AM10" s="35">
        <f t="shared" si="32"/>
        <v>-9.9999999747524271E-6</v>
      </c>
      <c r="AN10" s="35">
        <f t="shared" si="32"/>
        <v>0</v>
      </c>
      <c r="AO10" s="35">
        <f t="shared" si="32"/>
        <v>0</v>
      </c>
      <c r="AP10" s="35">
        <f t="shared" si="32"/>
        <v>0</v>
      </c>
      <c r="AQ10" s="35">
        <f t="shared" si="32"/>
        <v>-1.0000000031595846E-5</v>
      </c>
      <c r="AR10" s="35">
        <f t="shared" si="32"/>
        <v>0</v>
      </c>
      <c r="AS10" s="35">
        <f t="shared" si="32"/>
        <v>0</v>
      </c>
      <c r="AT10" s="35">
        <f t="shared" si="32"/>
        <v>9.8804340000015145E-2</v>
      </c>
      <c r="AU10" s="35">
        <f t="shared" si="32"/>
        <v>0</v>
      </c>
      <c r="AV10" s="35">
        <f t="shared" si="32"/>
        <v>0</v>
      </c>
      <c r="AW10" s="35">
        <f t="shared" si="32"/>
        <v>10</v>
      </c>
      <c r="AX10" s="35">
        <f t="shared" si="32"/>
        <v>0</v>
      </c>
      <c r="AY10" s="35">
        <f t="shared" si="32"/>
        <v>-1.0000000031595846E-5</v>
      </c>
      <c r="AZ10" s="35">
        <f t="shared" si="32"/>
        <v>-10.000000000000028</v>
      </c>
      <c r="BA10" s="35">
        <f t="shared" si="32"/>
        <v>0</v>
      </c>
      <c r="BB10" s="35">
        <f t="shared" si="32"/>
        <v>0</v>
      </c>
      <c r="BC10" s="35">
        <f t="shared" si="32"/>
        <v>0</v>
      </c>
      <c r="BD10" s="35">
        <f t="shared" si="32"/>
        <v>-0.17601000000001932</v>
      </c>
      <c r="BE10" s="35">
        <f t="shared" si="32"/>
        <v>0</v>
      </c>
      <c r="BF10" s="35">
        <f t="shared" si="32"/>
        <v>0</v>
      </c>
      <c r="BG10" s="35">
        <f t="shared" si="32"/>
        <v>0</v>
      </c>
      <c r="BH10" s="35">
        <f t="shared" si="32"/>
        <v>-9.5039746900000068</v>
      </c>
      <c r="BI10" s="35">
        <f t="shared" si="32"/>
        <v>0.61264082000002418</v>
      </c>
      <c r="BJ10" s="35">
        <f t="shared" si="32"/>
        <v>5.038200000001325E-2</v>
      </c>
      <c r="BK10" s="35">
        <f t="shared" si="32"/>
        <v>0.28163199999997346</v>
      </c>
      <c r="BL10" s="35">
        <f t="shared" si="32"/>
        <v>0</v>
      </c>
      <c r="BM10" s="35">
        <f t="shared" si="32"/>
        <v>0</v>
      </c>
      <c r="BN10" s="35">
        <f t="shared" si="32"/>
        <v>6.8799999999669126E-3</v>
      </c>
      <c r="BO10" s="35">
        <f t="shared" si="32"/>
        <v>-9.8056690699999649</v>
      </c>
      <c r="BP10" s="35">
        <f t="shared" si="32"/>
        <v>-8.1099999999878492E-4</v>
      </c>
      <c r="BQ10" s="35">
        <f t="shared" si="32"/>
        <v>-11.514277590000006</v>
      </c>
      <c r="BR10" s="35">
        <f t="shared" si="32"/>
        <v>0</v>
      </c>
      <c r="BS10" s="35">
        <f t="shared" si="32"/>
        <v>-3.7519999999915399E-3</v>
      </c>
      <c r="BT10" s="35">
        <f t="shared" si="32"/>
        <v>0</v>
      </c>
      <c r="BU10" s="35">
        <f t="shared" si="32"/>
        <v>0</v>
      </c>
      <c r="BV10" s="35">
        <f t="shared" si="32"/>
        <v>0</v>
      </c>
      <c r="BW10" s="35">
        <f t="shared" si="32"/>
        <v>-1.9997010000000159</v>
      </c>
      <c r="BX10" s="35">
        <f t="shared" si="32"/>
        <v>-5.0000000001659828E-4</v>
      </c>
      <c r="BY10" s="35">
        <f t="shared" si="32"/>
        <v>0</v>
      </c>
      <c r="BZ10" s="35">
        <f t="shared" si="32"/>
        <v>-9.9999999747524271E-6</v>
      </c>
      <c r="CA10" s="35">
        <f t="shared" si="32"/>
        <v>-1.0000000031595846E-5</v>
      </c>
      <c r="CB10" s="35">
        <f t="shared" si="32"/>
        <v>0</v>
      </c>
      <c r="CC10" s="35">
        <f t="shared" si="32"/>
        <v>0</v>
      </c>
      <c r="CD10" s="35">
        <f t="shared" si="32"/>
        <v>0</v>
      </c>
      <c r="CE10" s="35">
        <f t="shared" si="32"/>
        <v>1.0000000000331966E-3</v>
      </c>
      <c r="CF10" s="35">
        <f t="shared" si="32"/>
        <v>0</v>
      </c>
      <c r="CG10" s="35">
        <f t="shared" si="32"/>
        <v>0</v>
      </c>
      <c r="CH10" s="35">
        <f t="shared" si="32"/>
        <v>1.8559999999752108E-3</v>
      </c>
      <c r="CI10" s="36">
        <f t="shared" si="32"/>
        <v>-6.7375999998375846E-4</v>
      </c>
    </row>
    <row r="11" spans="1:87">
      <c r="A11" s="31">
        <v>121</v>
      </c>
      <c r="B11" s="40" t="s">
        <v>70</v>
      </c>
      <c r="C11" s="37">
        <f t="shared" ref="C11:C14" si="33">+SUM(AB11:AM11)</f>
        <v>-1.9999999949504854E-5</v>
      </c>
      <c r="D11" s="37">
        <f t="shared" ref="D11:D14" si="34">+SUM(AN11:AY11)</f>
        <v>10.098784339999952</v>
      </c>
      <c r="E11" s="37">
        <f t="shared" ref="E11:E14" si="35">+SUM(AZ11:BK11)</f>
        <v>-18.735329870000044</v>
      </c>
      <c r="F11" s="37">
        <f t="shared" ref="F11:F14" si="36">+SUM(BL11:BW11)</f>
        <v>-23.31733066000001</v>
      </c>
      <c r="G11" s="37">
        <f t="shared" ref="G11:G14" si="37">+SUM(BX11:CI11)</f>
        <v>1.6622400000017024E-3</v>
      </c>
      <c r="H11" s="71">
        <f>+SUM(AB11:AD11)</f>
        <v>0</v>
      </c>
      <c r="I11" s="37">
        <f t="shared" si="12"/>
        <v>0</v>
      </c>
      <c r="J11" s="37">
        <f t="shared" si="13"/>
        <v>-9.9999999747524271E-6</v>
      </c>
      <c r="K11" s="37">
        <f t="shared" si="14"/>
        <v>-9.9999999747524271E-6</v>
      </c>
      <c r="L11" s="37">
        <f t="shared" si="15"/>
        <v>0</v>
      </c>
      <c r="M11" s="37">
        <f t="shared" si="16"/>
        <v>-1.0000000031595846E-5</v>
      </c>
      <c r="N11" s="37">
        <f t="shared" si="17"/>
        <v>9.8804340000015145E-2</v>
      </c>
      <c r="O11" s="37">
        <f t="shared" si="18"/>
        <v>9.9999899999999684</v>
      </c>
      <c r="P11" s="37">
        <f t="shared" si="19"/>
        <v>-10.000000000000028</v>
      </c>
      <c r="Q11" s="37">
        <f t="shared" si="20"/>
        <v>-0.17601000000001932</v>
      </c>
      <c r="R11" s="37">
        <f t="shared" si="21"/>
        <v>-9.5039746900000068</v>
      </c>
      <c r="S11" s="37">
        <f t="shared" si="22"/>
        <v>0.94465482000001089</v>
      </c>
      <c r="T11" s="37">
        <f t="shared" si="23"/>
        <v>6.8799999999669126E-3</v>
      </c>
      <c r="U11" s="37">
        <f t="shared" si="24"/>
        <v>-21.32075765999997</v>
      </c>
      <c r="V11" s="37">
        <f t="shared" si="25"/>
        <v>-3.7519999999915399E-3</v>
      </c>
      <c r="W11" s="37">
        <f t="shared" si="26"/>
        <v>-1.9997010000000159</v>
      </c>
      <c r="X11" s="37">
        <f t="shared" si="27"/>
        <v>-5.0999999999135071E-4</v>
      </c>
      <c r="Y11" s="37">
        <f t="shared" si="28"/>
        <v>-1.0000000031595846E-5</v>
      </c>
      <c r="Z11" s="37">
        <f t="shared" si="29"/>
        <v>1.0000000000331966E-3</v>
      </c>
      <c r="AA11" s="37">
        <f t="shared" si="30"/>
        <v>1.1822399999914524E-3</v>
      </c>
      <c r="AB11" s="73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-9.9999999747524271E-6</v>
      </c>
      <c r="AJ11" s="51">
        <v>0</v>
      </c>
      <c r="AK11" s="51">
        <v>0</v>
      </c>
      <c r="AL11" s="51">
        <v>0</v>
      </c>
      <c r="AM11" s="51">
        <v>-9.9999999747524271E-6</v>
      </c>
      <c r="AN11" s="51">
        <v>0</v>
      </c>
      <c r="AO11" s="51">
        <v>0</v>
      </c>
      <c r="AP11" s="51">
        <v>0</v>
      </c>
      <c r="AQ11" s="51">
        <v>-1.0000000031595846E-5</v>
      </c>
      <c r="AR11" s="51">
        <v>0</v>
      </c>
      <c r="AS11" s="51">
        <v>0</v>
      </c>
      <c r="AT11" s="51">
        <v>9.8804340000015145E-2</v>
      </c>
      <c r="AU11" s="51">
        <v>0</v>
      </c>
      <c r="AV11" s="51">
        <v>0</v>
      </c>
      <c r="AW11" s="51">
        <v>10</v>
      </c>
      <c r="AX11" s="51">
        <v>0</v>
      </c>
      <c r="AY11" s="51">
        <v>-1.0000000031595846E-5</v>
      </c>
      <c r="AZ11" s="51">
        <v>-10.000000000000028</v>
      </c>
      <c r="BA11" s="51">
        <v>0</v>
      </c>
      <c r="BB11" s="51">
        <v>0</v>
      </c>
      <c r="BC11" s="51">
        <v>0</v>
      </c>
      <c r="BD11" s="51">
        <v>-0.17601000000001932</v>
      </c>
      <c r="BE11" s="51">
        <v>0</v>
      </c>
      <c r="BF11" s="51">
        <v>0</v>
      </c>
      <c r="BG11" s="51">
        <v>0</v>
      </c>
      <c r="BH11" s="51">
        <v>-9.5039746900000068</v>
      </c>
      <c r="BI11" s="51">
        <v>0.61264082000002418</v>
      </c>
      <c r="BJ11" s="51">
        <v>5.038200000001325E-2</v>
      </c>
      <c r="BK11" s="51">
        <v>0.28163199999997346</v>
      </c>
      <c r="BL11" s="51">
        <v>0</v>
      </c>
      <c r="BM11" s="51">
        <v>0</v>
      </c>
      <c r="BN11" s="51">
        <v>6.8799999999669126E-3</v>
      </c>
      <c r="BO11" s="51">
        <v>-9.8056690699999649</v>
      </c>
      <c r="BP11" s="51">
        <v>-8.1099999999878492E-4</v>
      </c>
      <c r="BQ11" s="51">
        <v>-11.514277590000006</v>
      </c>
      <c r="BR11" s="51">
        <v>0</v>
      </c>
      <c r="BS11" s="51">
        <v>-3.7519999999915399E-3</v>
      </c>
      <c r="BT11" s="51">
        <v>0</v>
      </c>
      <c r="BU11" s="51">
        <v>0</v>
      </c>
      <c r="BV11" s="51">
        <v>0</v>
      </c>
      <c r="BW11" s="51">
        <v>-1.9997010000000159</v>
      </c>
      <c r="BX11" s="51">
        <v>-5.0000000001659828E-4</v>
      </c>
      <c r="BY11" s="51">
        <v>0</v>
      </c>
      <c r="BZ11" s="51">
        <v>-9.9999999747524271E-6</v>
      </c>
      <c r="CA11" s="51">
        <v>-1.0000000031595846E-5</v>
      </c>
      <c r="CB11" s="51">
        <v>0</v>
      </c>
      <c r="CC11" s="51">
        <v>0</v>
      </c>
      <c r="CD11" s="51">
        <v>0</v>
      </c>
      <c r="CE11" s="51">
        <v>1.0000000000331966E-3</v>
      </c>
      <c r="CF11" s="51">
        <v>0</v>
      </c>
      <c r="CG11" s="51">
        <v>0</v>
      </c>
      <c r="CH11" s="51">
        <v>1.8559999999752108E-3</v>
      </c>
      <c r="CI11" s="63">
        <v>-6.7375999998375846E-4</v>
      </c>
    </row>
    <row r="12" spans="1:87" s="4" customFormat="1">
      <c r="A12" s="42">
        <v>13</v>
      </c>
      <c r="B12" s="107" t="s">
        <v>67</v>
      </c>
      <c r="C12" s="81">
        <f t="shared" si="33"/>
        <v>0</v>
      </c>
      <c r="D12" s="81">
        <f t="shared" si="34"/>
        <v>0</v>
      </c>
      <c r="E12" s="81">
        <f t="shared" si="35"/>
        <v>0</v>
      </c>
      <c r="F12" s="81">
        <f t="shared" si="36"/>
        <v>0</v>
      </c>
      <c r="G12" s="81">
        <f t="shared" si="37"/>
        <v>0</v>
      </c>
      <c r="H12" s="80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1">
        <f t="shared" si="30"/>
        <v>0</v>
      </c>
      <c r="AB12" s="70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6">
        <v>0</v>
      </c>
    </row>
    <row r="13" spans="1:87" s="4" customFormat="1">
      <c r="A13" s="42">
        <v>14</v>
      </c>
      <c r="B13" s="107" t="s">
        <v>68</v>
      </c>
      <c r="C13" s="81">
        <f t="shared" si="33"/>
        <v>0</v>
      </c>
      <c r="D13" s="81">
        <f t="shared" si="34"/>
        <v>0</v>
      </c>
      <c r="E13" s="81">
        <f t="shared" si="35"/>
        <v>0</v>
      </c>
      <c r="F13" s="81">
        <f t="shared" si="36"/>
        <v>0</v>
      </c>
      <c r="G13" s="81">
        <f t="shared" si="37"/>
        <v>0</v>
      </c>
      <c r="H13" s="80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1">
        <f t="shared" si="30"/>
        <v>0</v>
      </c>
      <c r="AB13" s="70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6">
        <v>0</v>
      </c>
    </row>
    <row r="14" spans="1:87" s="4" customFormat="1">
      <c r="A14" s="42">
        <v>15</v>
      </c>
      <c r="B14" s="107" t="s">
        <v>69</v>
      </c>
      <c r="C14" s="81">
        <f t="shared" si="33"/>
        <v>853.39995124000029</v>
      </c>
      <c r="D14" s="81">
        <f t="shared" si="34"/>
        <v>7.6416297799996755</v>
      </c>
      <c r="E14" s="81">
        <f t="shared" si="35"/>
        <v>-98.981370080000033</v>
      </c>
      <c r="F14" s="81">
        <f t="shared" si="36"/>
        <v>-269.83846425000047</v>
      </c>
      <c r="G14" s="81">
        <f t="shared" si="37"/>
        <v>-29.064993299998577</v>
      </c>
      <c r="H14" s="80">
        <f>+SUM(AB14:AD14)</f>
        <v>358.48665927999878</v>
      </c>
      <c r="I14" s="81">
        <f t="shared" si="12"/>
        <v>153.0099789900014</v>
      </c>
      <c r="J14" s="81">
        <f t="shared" si="13"/>
        <v>72.731506809999701</v>
      </c>
      <c r="K14" s="81">
        <f t="shared" si="14"/>
        <v>269.17180616000041</v>
      </c>
      <c r="L14" s="81">
        <f t="shared" si="15"/>
        <v>-87.794822280000972</v>
      </c>
      <c r="M14" s="81">
        <f t="shared" si="16"/>
        <v>189.38803496999981</v>
      </c>
      <c r="N14" s="81">
        <f t="shared" si="17"/>
        <v>-13.891624589999992</v>
      </c>
      <c r="O14" s="81">
        <f t="shared" si="18"/>
        <v>-80.059958319999168</v>
      </c>
      <c r="P14" s="81">
        <f t="shared" si="19"/>
        <v>154.74071377000064</v>
      </c>
      <c r="Q14" s="81">
        <f t="shared" si="20"/>
        <v>-169.13452568000139</v>
      </c>
      <c r="R14" s="81">
        <f t="shared" si="21"/>
        <v>194.95074004000071</v>
      </c>
      <c r="S14" s="81">
        <f t="shared" si="22"/>
        <v>-279.53829820999999</v>
      </c>
      <c r="T14" s="81">
        <f t="shared" si="23"/>
        <v>-333.10569957999996</v>
      </c>
      <c r="U14" s="81">
        <f t="shared" si="24"/>
        <v>10.193201090000002</v>
      </c>
      <c r="V14" s="81">
        <f t="shared" si="25"/>
        <v>97.955963200000042</v>
      </c>
      <c r="W14" s="81">
        <f t="shared" si="26"/>
        <v>-44.88192896000055</v>
      </c>
      <c r="X14" s="81">
        <f t="shared" si="27"/>
        <v>21.879654080001274</v>
      </c>
      <c r="Y14" s="81">
        <f t="shared" si="28"/>
        <v>220.90128248000028</v>
      </c>
      <c r="Z14" s="81">
        <f t="shared" si="29"/>
        <v>-165.45380000000125</v>
      </c>
      <c r="AA14" s="81">
        <f t="shared" si="30"/>
        <v>-106.3921298599989</v>
      </c>
      <c r="AB14" s="70">
        <v>-3.9699579500002073</v>
      </c>
      <c r="AC14" s="35">
        <v>213.20628287999966</v>
      </c>
      <c r="AD14" s="35">
        <v>149.25033434999932</v>
      </c>
      <c r="AE14" s="35">
        <v>30.964616240000396</v>
      </c>
      <c r="AF14" s="35">
        <v>84.395480350000526</v>
      </c>
      <c r="AG14" s="35">
        <v>37.649882400000479</v>
      </c>
      <c r="AH14" s="35">
        <v>41.549641860000065</v>
      </c>
      <c r="AI14" s="35">
        <v>-14.48669628000016</v>
      </c>
      <c r="AJ14" s="35">
        <v>45.668561229999796</v>
      </c>
      <c r="AK14" s="35">
        <v>-0.6296628499999315</v>
      </c>
      <c r="AL14" s="35">
        <v>98.903781220000383</v>
      </c>
      <c r="AM14" s="35">
        <v>170.89768778999996</v>
      </c>
      <c r="AN14" s="35">
        <v>-335.74080067000068</v>
      </c>
      <c r="AO14" s="35">
        <v>233.62498492999975</v>
      </c>
      <c r="AP14" s="35">
        <v>14.320993459999954</v>
      </c>
      <c r="AQ14" s="35">
        <v>113.37099601</v>
      </c>
      <c r="AR14" s="35">
        <v>-36.384308089999649</v>
      </c>
      <c r="AS14" s="35">
        <v>112.40134704999946</v>
      </c>
      <c r="AT14" s="35">
        <v>129.73750276999999</v>
      </c>
      <c r="AU14" s="35">
        <v>20.023251060000348</v>
      </c>
      <c r="AV14" s="35">
        <v>-163.65237842000033</v>
      </c>
      <c r="AW14" s="35">
        <v>-83.359749679999823</v>
      </c>
      <c r="AX14" s="35">
        <v>10.208030909999252</v>
      </c>
      <c r="AY14" s="35">
        <v>-6.9082395499985978</v>
      </c>
      <c r="AZ14" s="35">
        <v>141.86731954000061</v>
      </c>
      <c r="BA14" s="35">
        <v>14.452726880000682</v>
      </c>
      <c r="BB14" s="35">
        <v>-1.5793326500006515</v>
      </c>
      <c r="BC14" s="35">
        <v>-147.19581679000066</v>
      </c>
      <c r="BD14" s="35">
        <v>57.134111420000863</v>
      </c>
      <c r="BE14" s="35">
        <v>-79.072820310001589</v>
      </c>
      <c r="BF14" s="35">
        <v>-14.327419329999884</v>
      </c>
      <c r="BG14" s="35">
        <v>216.47465530000045</v>
      </c>
      <c r="BH14" s="35">
        <v>-7.1964959299998554</v>
      </c>
      <c r="BI14" s="35">
        <v>15.148277370000415</v>
      </c>
      <c r="BJ14" s="35">
        <v>-3.8606593199997405</v>
      </c>
      <c r="BK14" s="35">
        <v>-290.82591626000067</v>
      </c>
      <c r="BL14" s="35">
        <v>-151.10716185000001</v>
      </c>
      <c r="BM14" s="35">
        <v>-184.48899698000014</v>
      </c>
      <c r="BN14" s="35">
        <v>2.4904592500001854</v>
      </c>
      <c r="BO14" s="35">
        <v>37.961010960000294</v>
      </c>
      <c r="BP14" s="35">
        <v>27.808459419999508</v>
      </c>
      <c r="BQ14" s="35">
        <v>-55.5762692899998</v>
      </c>
      <c r="BR14" s="35">
        <v>13.326378140000088</v>
      </c>
      <c r="BS14" s="35">
        <v>-41.529995410000538</v>
      </c>
      <c r="BT14" s="35">
        <v>126.15958047000049</v>
      </c>
      <c r="BU14" s="35">
        <v>-11.915985220000948</v>
      </c>
      <c r="BV14" s="35">
        <v>1.7746800300005816</v>
      </c>
      <c r="BW14" s="35">
        <v>-34.740623770000184</v>
      </c>
      <c r="BX14" s="35">
        <v>-132.36024483999972</v>
      </c>
      <c r="BY14" s="35">
        <v>84.017865050000637</v>
      </c>
      <c r="BZ14" s="35">
        <v>70.222033870000359</v>
      </c>
      <c r="CA14" s="35">
        <v>-45.276426990000346</v>
      </c>
      <c r="CB14" s="35">
        <v>118.61105558000017</v>
      </c>
      <c r="CC14" s="35">
        <v>147.56665389000045</v>
      </c>
      <c r="CD14" s="35">
        <v>-129.05427033000069</v>
      </c>
      <c r="CE14" s="35">
        <v>-130.42906441000022</v>
      </c>
      <c r="CF14" s="35">
        <v>94.02953473999969</v>
      </c>
      <c r="CG14" s="35">
        <v>57.533666620000076</v>
      </c>
      <c r="CH14" s="35">
        <v>-130.8816977999995</v>
      </c>
      <c r="CI14" s="36">
        <v>-33.044098679999479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7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4972.2192733836491</v>
      </c>
      <c r="D16" s="45">
        <f t="shared" ref="D16:G16" si="38">D17+D21+D26+D31</f>
        <v>7634.4845774088772</v>
      </c>
      <c r="E16" s="45">
        <f t="shared" si="38"/>
        <v>8768.1629404352389</v>
      </c>
      <c r="F16" s="45">
        <f t="shared" si="38"/>
        <v>5378.1182319667296</v>
      </c>
      <c r="G16" s="45">
        <f t="shared" si="38"/>
        <v>7545.8776841290182</v>
      </c>
      <c r="H16" s="74">
        <f>H17+H21+H26+H31</f>
        <v>498.05711900990372</v>
      </c>
      <c r="I16" s="45">
        <f t="shared" ref="I16:AA16" si="39">I17+I21+I26+I31</f>
        <v>1318.496479959935</v>
      </c>
      <c r="J16" s="45">
        <f t="shared" si="39"/>
        <v>943.7634944182048</v>
      </c>
      <c r="K16" s="45">
        <f t="shared" si="39"/>
        <v>2211.9021799956058</v>
      </c>
      <c r="L16" s="45">
        <f t="shared" si="39"/>
        <v>1899.8566094058629</v>
      </c>
      <c r="M16" s="45">
        <f t="shared" si="39"/>
        <v>615.29491872817209</v>
      </c>
      <c r="N16" s="45">
        <f t="shared" si="39"/>
        <v>1960.4896728620015</v>
      </c>
      <c r="O16" s="45">
        <f t="shared" si="39"/>
        <v>3158.8433764128404</v>
      </c>
      <c r="P16" s="45">
        <f t="shared" si="39"/>
        <v>1160.4389566077364</v>
      </c>
      <c r="Q16" s="45">
        <f t="shared" si="39"/>
        <v>2632.5504219288914</v>
      </c>
      <c r="R16" s="45">
        <f t="shared" si="39"/>
        <v>2162.4515089315087</v>
      </c>
      <c r="S16" s="45">
        <f t="shared" si="39"/>
        <v>2812.722052967104</v>
      </c>
      <c r="T16" s="45">
        <f t="shared" si="39"/>
        <v>1742.3633582659581</v>
      </c>
      <c r="U16" s="45">
        <f t="shared" si="39"/>
        <v>1443.3478332351474</v>
      </c>
      <c r="V16" s="45">
        <f t="shared" si="39"/>
        <v>310.91411461603514</v>
      </c>
      <c r="W16" s="45">
        <f t="shared" si="39"/>
        <v>1881.4929258495904</v>
      </c>
      <c r="X16" s="45">
        <f t="shared" si="39"/>
        <v>1516.1952054883036</v>
      </c>
      <c r="Y16" s="45">
        <f t="shared" si="39"/>
        <v>1298.3435553882846</v>
      </c>
      <c r="Z16" s="45">
        <f t="shared" si="39"/>
        <v>2423.0416298209957</v>
      </c>
      <c r="AA16" s="45">
        <f t="shared" si="39"/>
        <v>2308.2972934314339</v>
      </c>
      <c r="AB16" s="74">
        <f>AB17+AB21+AB26+AB31</f>
        <v>3.031939679304628</v>
      </c>
      <c r="AC16" s="45">
        <f t="shared" ref="AC16:CI16" si="40">AC17+AC21+AC26+AC31</f>
        <v>89.222369454243363</v>
      </c>
      <c r="AD16" s="45">
        <f t="shared" si="40"/>
        <v>405.80280987635518</v>
      </c>
      <c r="AE16" s="45">
        <f t="shared" si="40"/>
        <v>1130.0776762194737</v>
      </c>
      <c r="AF16" s="45">
        <f t="shared" si="40"/>
        <v>-52.305355474734554</v>
      </c>
      <c r="AG16" s="45">
        <f t="shared" si="40"/>
        <v>240.7241592151953</v>
      </c>
      <c r="AH16" s="45">
        <f t="shared" si="40"/>
        <v>-19.276682965448636</v>
      </c>
      <c r="AI16" s="45">
        <f t="shared" si="40"/>
        <v>199.93029920486154</v>
      </c>
      <c r="AJ16" s="45">
        <f t="shared" si="40"/>
        <v>763.10987817879254</v>
      </c>
      <c r="AK16" s="45">
        <f t="shared" si="40"/>
        <v>336.27257801338953</v>
      </c>
      <c r="AL16" s="45">
        <f t="shared" si="40"/>
        <v>738.44810374949952</v>
      </c>
      <c r="AM16" s="45">
        <f t="shared" si="40"/>
        <v>1137.1814982327173</v>
      </c>
      <c r="AN16" s="45">
        <f t="shared" si="40"/>
        <v>191.45862257075157</v>
      </c>
      <c r="AO16" s="45">
        <f t="shared" si="40"/>
        <v>1612.7017666368065</v>
      </c>
      <c r="AP16" s="45">
        <f t="shared" si="40"/>
        <v>95.69622019830372</v>
      </c>
      <c r="AQ16" s="45">
        <f t="shared" si="40"/>
        <v>122.11701665308568</v>
      </c>
      <c r="AR16" s="45">
        <f t="shared" si="40"/>
        <v>270.78713841441697</v>
      </c>
      <c r="AS16" s="45">
        <f t="shared" si="40"/>
        <v>222.3907636606709</v>
      </c>
      <c r="AT16" s="45">
        <f t="shared" si="40"/>
        <v>470.44828260608551</v>
      </c>
      <c r="AU16" s="45">
        <f t="shared" si="40"/>
        <v>1168.1883954397399</v>
      </c>
      <c r="AV16" s="45">
        <f t="shared" si="40"/>
        <v>321.8529948161746</v>
      </c>
      <c r="AW16" s="45">
        <f t="shared" si="40"/>
        <v>574.64918617643173</v>
      </c>
      <c r="AX16" s="45">
        <f t="shared" si="40"/>
        <v>788.92901827235255</v>
      </c>
      <c r="AY16" s="45">
        <f t="shared" si="40"/>
        <v>1795.2651719640567</v>
      </c>
      <c r="AZ16" s="45">
        <f t="shared" si="40"/>
        <v>-97.775700167984098</v>
      </c>
      <c r="BA16" s="45">
        <f t="shared" si="40"/>
        <v>772.42266264809336</v>
      </c>
      <c r="BB16" s="45">
        <f t="shared" si="40"/>
        <v>485.79199412762705</v>
      </c>
      <c r="BC16" s="45">
        <f t="shared" si="40"/>
        <v>302.12353399334449</v>
      </c>
      <c r="BD16" s="45">
        <f t="shared" si="40"/>
        <v>505.24981088981349</v>
      </c>
      <c r="BE16" s="45">
        <f t="shared" si="40"/>
        <v>1825.1770770457335</v>
      </c>
      <c r="BF16" s="45">
        <f t="shared" si="40"/>
        <v>10.301244002951819</v>
      </c>
      <c r="BG16" s="45">
        <f t="shared" si="40"/>
        <v>760.90752395199524</v>
      </c>
      <c r="BH16" s="45">
        <f t="shared" si="40"/>
        <v>1391.2427409765619</v>
      </c>
      <c r="BI16" s="45">
        <f t="shared" si="40"/>
        <v>224.83765765521002</v>
      </c>
      <c r="BJ16" s="45">
        <f t="shared" si="40"/>
        <v>498.35504657349668</v>
      </c>
      <c r="BK16" s="45">
        <f t="shared" si="40"/>
        <v>2089.5293487383951</v>
      </c>
      <c r="BL16" s="45">
        <f t="shared" si="40"/>
        <v>-140.24018049545566</v>
      </c>
      <c r="BM16" s="45">
        <f t="shared" si="40"/>
        <v>1005.2331705887863</v>
      </c>
      <c r="BN16" s="45">
        <f t="shared" si="40"/>
        <v>877.37036817262913</v>
      </c>
      <c r="BO16" s="45">
        <f t="shared" si="40"/>
        <v>-59.544291231399626</v>
      </c>
      <c r="BP16" s="45">
        <f t="shared" si="40"/>
        <v>821.41592210147155</v>
      </c>
      <c r="BQ16" s="45">
        <f t="shared" si="40"/>
        <v>681.47620236507589</v>
      </c>
      <c r="BR16" s="45">
        <f t="shared" si="40"/>
        <v>184.82359951503778</v>
      </c>
      <c r="BS16" s="45">
        <f t="shared" si="40"/>
        <v>-238.76300959365784</v>
      </c>
      <c r="BT16" s="45">
        <f t="shared" si="40"/>
        <v>364.85352469465431</v>
      </c>
      <c r="BU16" s="45">
        <f t="shared" si="40"/>
        <v>454.40565704083178</v>
      </c>
      <c r="BV16" s="45">
        <f t="shared" si="40"/>
        <v>-169.35049847839764</v>
      </c>
      <c r="BW16" s="45">
        <f t="shared" si="40"/>
        <v>1596.4377672871572</v>
      </c>
      <c r="BX16" s="45">
        <f t="shared" si="40"/>
        <v>-399.80427800943585</v>
      </c>
      <c r="BY16" s="45">
        <f t="shared" si="40"/>
        <v>1663.6591476014378</v>
      </c>
      <c r="BZ16" s="45">
        <f t="shared" si="40"/>
        <v>252.34033589630064</v>
      </c>
      <c r="CA16" s="45">
        <f t="shared" si="40"/>
        <v>163.48790714383944</v>
      </c>
      <c r="CB16" s="45">
        <f t="shared" si="40"/>
        <v>171.99127047160906</v>
      </c>
      <c r="CC16" s="45">
        <f t="shared" si="40"/>
        <v>962.86437777283686</v>
      </c>
      <c r="CD16" s="45">
        <f t="shared" si="40"/>
        <v>595.34309676516159</v>
      </c>
      <c r="CE16" s="45">
        <f t="shared" si="40"/>
        <v>236.09845042374877</v>
      </c>
      <c r="CF16" s="45">
        <f t="shared" si="40"/>
        <v>1591.6000826320853</v>
      </c>
      <c r="CG16" s="45">
        <f t="shared" si="40"/>
        <v>263.54066048830492</v>
      </c>
      <c r="CH16" s="45">
        <f t="shared" si="40"/>
        <v>189.89938159449184</v>
      </c>
      <c r="CI16" s="46">
        <f t="shared" si="40"/>
        <v>1854.8572513486367</v>
      </c>
    </row>
    <row r="17" spans="1:87">
      <c r="A17" s="42">
        <v>21</v>
      </c>
      <c r="B17" s="4" t="s">
        <v>73</v>
      </c>
      <c r="C17" s="35">
        <f>+SUM(C18:C20)</f>
        <v>3463.9036040436176</v>
      </c>
      <c r="D17" s="35">
        <f t="shared" ref="D17:AU17" si="41">+SUM(D18:D20)</f>
        <v>2448.7804108310829</v>
      </c>
      <c r="E17" s="35">
        <f t="shared" si="41"/>
        <v>4845.7713148095809</v>
      </c>
      <c r="F17" s="35">
        <f t="shared" si="41"/>
        <v>1665.0680643615403</v>
      </c>
      <c r="G17" s="35">
        <f t="shared" si="41"/>
        <v>5618.4170517412904</v>
      </c>
      <c r="H17" s="70">
        <f>+SUM(H18:H20)</f>
        <v>334.15787518208288</v>
      </c>
      <c r="I17" s="35">
        <f t="shared" si="41"/>
        <v>1300.9605956053788</v>
      </c>
      <c r="J17" s="35">
        <f t="shared" si="41"/>
        <v>304.69283717353602</v>
      </c>
      <c r="K17" s="35">
        <f t="shared" si="41"/>
        <v>1524.0922960826201</v>
      </c>
      <c r="L17" s="35">
        <f t="shared" si="41"/>
        <v>318.68547411729054</v>
      </c>
      <c r="M17" s="35">
        <f t="shared" si="41"/>
        <v>287.74764237494782</v>
      </c>
      <c r="N17" s="35">
        <f t="shared" si="41"/>
        <v>314.3811285751147</v>
      </c>
      <c r="O17" s="35">
        <f t="shared" si="41"/>
        <v>1527.96616576373</v>
      </c>
      <c r="P17" s="35">
        <f t="shared" si="41"/>
        <v>1025.3717035393345</v>
      </c>
      <c r="Q17" s="35">
        <f t="shared" si="41"/>
        <v>2425.4266468375795</v>
      </c>
      <c r="R17" s="35">
        <f t="shared" si="41"/>
        <v>11.246914047784227</v>
      </c>
      <c r="S17" s="35">
        <f t="shared" si="41"/>
        <v>1383.7260503848836</v>
      </c>
      <c r="T17" s="35">
        <f t="shared" si="41"/>
        <v>1121.5713217474931</v>
      </c>
      <c r="U17" s="35">
        <f t="shared" si="41"/>
        <v>389.67346216821625</v>
      </c>
      <c r="V17" s="35">
        <f t="shared" si="41"/>
        <v>-142.15217850967352</v>
      </c>
      <c r="W17" s="35">
        <f t="shared" si="41"/>
        <v>295.97545895550434</v>
      </c>
      <c r="X17" s="35">
        <f t="shared" si="41"/>
        <v>1532.307957483006</v>
      </c>
      <c r="Y17" s="35">
        <f t="shared" si="41"/>
        <v>-38.396672791981132</v>
      </c>
      <c r="Z17" s="35">
        <f t="shared" si="41"/>
        <v>3273.9207445602669</v>
      </c>
      <c r="AA17" s="35">
        <f t="shared" si="41"/>
        <v>850.58502248999844</v>
      </c>
      <c r="AB17" s="70">
        <f t="shared" si="41"/>
        <v>45.341363963895454</v>
      </c>
      <c r="AC17" s="35">
        <f t="shared" si="41"/>
        <v>13.766487837830402</v>
      </c>
      <c r="AD17" s="35">
        <f t="shared" si="41"/>
        <v>275.050023380357</v>
      </c>
      <c r="AE17" s="35">
        <f t="shared" si="41"/>
        <v>1271.4124394300002</v>
      </c>
      <c r="AF17" s="35">
        <f t="shared" si="41"/>
        <v>-25.481139994621145</v>
      </c>
      <c r="AG17" s="35">
        <f t="shared" si="41"/>
        <v>55.029296169999995</v>
      </c>
      <c r="AH17" s="35">
        <f t="shared" si="41"/>
        <v>1.8759585765578137</v>
      </c>
      <c r="AI17" s="35">
        <f t="shared" si="41"/>
        <v>169.2298676152391</v>
      </c>
      <c r="AJ17" s="35">
        <f t="shared" si="41"/>
        <v>133.58701098173907</v>
      </c>
      <c r="AK17" s="35">
        <f t="shared" si="41"/>
        <v>176.90432637623934</v>
      </c>
      <c r="AL17" s="35">
        <f t="shared" si="41"/>
        <v>669.60398895235858</v>
      </c>
      <c r="AM17" s="35">
        <f t="shared" si="41"/>
        <v>677.58398075402215</v>
      </c>
      <c r="AN17" s="35">
        <f t="shared" si="41"/>
        <v>168.21050097994896</v>
      </c>
      <c r="AO17" s="35">
        <f t="shared" si="41"/>
        <v>183.57772812304546</v>
      </c>
      <c r="AP17" s="35">
        <f t="shared" si="41"/>
        <v>-33.102754985703882</v>
      </c>
      <c r="AQ17" s="35">
        <f t="shared" si="41"/>
        <v>46.48761812927961</v>
      </c>
      <c r="AR17" s="35">
        <f t="shared" si="41"/>
        <v>172.86200952680159</v>
      </c>
      <c r="AS17" s="35">
        <f t="shared" si="41"/>
        <v>68.398014718866648</v>
      </c>
      <c r="AT17" s="35">
        <f t="shared" si="41"/>
        <v>220.45562183677953</v>
      </c>
      <c r="AU17" s="35">
        <f t="shared" si="41"/>
        <v>-44.850443272612821</v>
      </c>
      <c r="AV17" s="35">
        <f t="shared" ref="AV17:CI17" si="42">+SUM(AV18:AV20)</f>
        <v>138.77595001094801</v>
      </c>
      <c r="AW17" s="35">
        <f t="shared" si="42"/>
        <v>546.48432387302876</v>
      </c>
      <c r="AX17" s="35">
        <f t="shared" si="42"/>
        <v>434.12340887126669</v>
      </c>
      <c r="AY17" s="35">
        <f t="shared" si="42"/>
        <v>547.35843301943441</v>
      </c>
      <c r="AZ17" s="35">
        <f t="shared" si="42"/>
        <v>162.15162100783073</v>
      </c>
      <c r="BA17" s="35">
        <f t="shared" si="42"/>
        <v>470.89917439565613</v>
      </c>
      <c r="BB17" s="35">
        <f t="shared" si="42"/>
        <v>392.32090813584762</v>
      </c>
      <c r="BC17" s="35">
        <f t="shared" si="42"/>
        <v>197.80498536321838</v>
      </c>
      <c r="BD17" s="35">
        <f t="shared" si="42"/>
        <v>279.26815290355455</v>
      </c>
      <c r="BE17" s="35">
        <f t="shared" si="42"/>
        <v>1948.3535085708063</v>
      </c>
      <c r="BF17" s="35">
        <f t="shared" si="42"/>
        <v>-181.53207583077193</v>
      </c>
      <c r="BG17" s="35">
        <f t="shared" si="42"/>
        <v>9.014021798420611</v>
      </c>
      <c r="BH17" s="35">
        <f t="shared" si="42"/>
        <v>183.76496808013553</v>
      </c>
      <c r="BI17" s="35">
        <f t="shared" si="42"/>
        <v>324.17804255030126</v>
      </c>
      <c r="BJ17" s="35">
        <f t="shared" si="42"/>
        <v>289.25790052179025</v>
      </c>
      <c r="BK17" s="35">
        <f t="shared" si="42"/>
        <v>770.29010731279209</v>
      </c>
      <c r="BL17" s="35">
        <f t="shared" si="42"/>
        <v>170.79011731088187</v>
      </c>
      <c r="BM17" s="35">
        <f t="shared" si="42"/>
        <v>-95.903466403388649</v>
      </c>
      <c r="BN17" s="35">
        <f t="shared" si="42"/>
        <v>1046.6846708400001</v>
      </c>
      <c r="BO17" s="35">
        <f t="shared" si="42"/>
        <v>-40.744834578303937</v>
      </c>
      <c r="BP17" s="35">
        <f t="shared" si="42"/>
        <v>652.14502814629225</v>
      </c>
      <c r="BQ17" s="35">
        <f t="shared" si="42"/>
        <v>-221.72673139977212</v>
      </c>
      <c r="BR17" s="35">
        <f t="shared" si="42"/>
        <v>-147.68376954622914</v>
      </c>
      <c r="BS17" s="35">
        <f t="shared" si="42"/>
        <v>-18.921526251821248</v>
      </c>
      <c r="BT17" s="35">
        <f t="shared" si="42"/>
        <v>24.453117288376887</v>
      </c>
      <c r="BU17" s="35">
        <f t="shared" si="42"/>
        <v>409.46721504092523</v>
      </c>
      <c r="BV17" s="35">
        <f t="shared" si="42"/>
        <v>275.54807223604854</v>
      </c>
      <c r="BW17" s="35">
        <f t="shared" si="42"/>
        <v>-389.03982832146937</v>
      </c>
      <c r="BX17" s="35">
        <f t="shared" si="42"/>
        <v>554.86493445820304</v>
      </c>
      <c r="BY17" s="35">
        <f t="shared" si="42"/>
        <v>138.53024031180149</v>
      </c>
      <c r="BZ17" s="35">
        <f t="shared" si="42"/>
        <v>838.91278271300166</v>
      </c>
      <c r="CA17" s="35">
        <f t="shared" si="42"/>
        <v>-27.519289495743578</v>
      </c>
      <c r="CB17" s="35">
        <f t="shared" si="42"/>
        <v>155.60767009884364</v>
      </c>
      <c r="CC17" s="35">
        <f t="shared" si="42"/>
        <v>-166.4850533950812</v>
      </c>
      <c r="CD17" s="35">
        <f t="shared" si="42"/>
        <v>911.25671376699449</v>
      </c>
      <c r="CE17" s="35">
        <f t="shared" si="42"/>
        <v>761.32336200327222</v>
      </c>
      <c r="CF17" s="35">
        <f t="shared" si="42"/>
        <v>1601.3406687900003</v>
      </c>
      <c r="CG17" s="35">
        <f t="shared" si="42"/>
        <v>107.76913867999974</v>
      </c>
      <c r="CH17" s="35">
        <f t="shared" si="42"/>
        <v>-35.992109940000432</v>
      </c>
      <c r="CI17" s="36">
        <f t="shared" si="42"/>
        <v>778.80799374999913</v>
      </c>
    </row>
    <row r="18" spans="1:87">
      <c r="A18" s="39">
        <v>211</v>
      </c>
      <c r="B18" s="62" t="s">
        <v>74</v>
      </c>
      <c r="C18" s="37">
        <f t="shared" ref="C18:C20" si="43">+SUM(AB18:AM18)</f>
        <v>155.74838532161763</v>
      </c>
      <c r="D18" s="37">
        <f t="shared" ref="D18:D20" si="44">+SUM(AN18:AY18)</f>
        <v>267.57746136108312</v>
      </c>
      <c r="E18" s="37">
        <f t="shared" ref="E18:E20" si="45">+SUM(AZ18:BK18)</f>
        <v>191.18923301958162</v>
      </c>
      <c r="F18" s="37">
        <f t="shared" ref="F18:F20" si="46">+SUM(BL18:BW18)</f>
        <v>818.92195713154035</v>
      </c>
      <c r="G18" s="37">
        <f t="shared" ref="G18:G20" si="47">+SUM(BX18:CI18)</f>
        <v>2954.6542121212897</v>
      </c>
      <c r="H18" s="71">
        <f>+SUM(AB18:AD18)</f>
        <v>6.7632870400828509</v>
      </c>
      <c r="I18" s="37">
        <f>+SUM(AE18:AG18)</f>
        <v>5.0178098153788824</v>
      </c>
      <c r="J18" s="37">
        <f>+SUM(AH18:AJ18)</f>
        <v>-123.94926509646405</v>
      </c>
      <c r="K18" s="37">
        <f>+SUM(AK18:AM18)</f>
        <v>267.91655356261992</v>
      </c>
      <c r="L18" s="37">
        <f>+SUM(AN18:AP18)</f>
        <v>221.27274180729057</v>
      </c>
      <c r="M18" s="37">
        <f>+SUM(AQ18:AS18)</f>
        <v>-271.25467318505213</v>
      </c>
      <c r="N18" s="37">
        <f>+SUM(AT18:AV18)</f>
        <v>-21.918827814885205</v>
      </c>
      <c r="O18" s="37">
        <f>+SUM(AW18:AY18)</f>
        <v>339.4782205537299</v>
      </c>
      <c r="P18" s="37">
        <f>+SUM(AZ18:BB18)</f>
        <v>72.929218289334472</v>
      </c>
      <c r="Q18" s="37">
        <f>+SUM(BC18:BE18)</f>
        <v>-2.201883952420701</v>
      </c>
      <c r="R18" s="37">
        <f>+SUM(BF18:BH18)</f>
        <v>17.427594127784175</v>
      </c>
      <c r="S18" s="37">
        <f>+SUM(BI18:BK18)</f>
        <v>103.03430455488368</v>
      </c>
      <c r="T18" s="37">
        <f>+SUM(BL18:BN18)</f>
        <v>293.20941865749319</v>
      </c>
      <c r="U18" s="37">
        <f>+SUM(BO18:BQ18)</f>
        <v>-36.065570551783736</v>
      </c>
      <c r="V18" s="37">
        <f>+SUM(BR18:BT18)</f>
        <v>40.67666828032651</v>
      </c>
      <c r="W18" s="37">
        <f>+SUM(BU18:BW18)</f>
        <v>521.10144074550431</v>
      </c>
      <c r="X18" s="37">
        <f>+SUM(BX18:BZ18)</f>
        <v>209.77021690300603</v>
      </c>
      <c r="Y18" s="37">
        <f>+SUM(CA18:CC18)</f>
        <v>916.19313189801835</v>
      </c>
      <c r="Z18" s="37">
        <f>+SUM(CD18:CF18)</f>
        <v>1777.2826425002668</v>
      </c>
      <c r="AA18" s="37">
        <f>+SUM(CG18:CI18)</f>
        <v>51.408220819998633</v>
      </c>
      <c r="AB18" s="73">
        <v>45.881296303895454</v>
      </c>
      <c r="AC18" s="51">
        <v>5.643176937830404</v>
      </c>
      <c r="AD18" s="51">
        <v>-44.761186201643007</v>
      </c>
      <c r="AE18" s="51">
        <v>-54.025521650000002</v>
      </c>
      <c r="AF18" s="51">
        <v>89.794223945378889</v>
      </c>
      <c r="AG18" s="51">
        <v>-30.750892480000005</v>
      </c>
      <c r="AH18" s="51">
        <v>-36.69697319344219</v>
      </c>
      <c r="AI18" s="51">
        <v>-103.39714835476092</v>
      </c>
      <c r="AJ18" s="51">
        <v>16.144856451739059</v>
      </c>
      <c r="AK18" s="51">
        <v>-2.5415311037606632</v>
      </c>
      <c r="AL18" s="51">
        <v>40.601201412358421</v>
      </c>
      <c r="AM18" s="51">
        <v>229.85688325402219</v>
      </c>
      <c r="AN18" s="51">
        <v>72.026542999948973</v>
      </c>
      <c r="AO18" s="51">
        <v>285.52030281304548</v>
      </c>
      <c r="AP18" s="51">
        <v>-136.27410400570386</v>
      </c>
      <c r="AQ18" s="51">
        <v>-124.50741934072036</v>
      </c>
      <c r="AR18" s="51">
        <v>-2.9568924331984121</v>
      </c>
      <c r="AS18" s="51">
        <v>-143.79036141113335</v>
      </c>
      <c r="AT18" s="51">
        <v>90.209893786779574</v>
      </c>
      <c r="AU18" s="51">
        <v>-128.1962215926128</v>
      </c>
      <c r="AV18" s="51">
        <v>16.067499990948022</v>
      </c>
      <c r="AW18" s="51">
        <v>1.3644839630286683</v>
      </c>
      <c r="AX18" s="51">
        <v>75.276727421266685</v>
      </c>
      <c r="AY18" s="51">
        <v>262.83700916943451</v>
      </c>
      <c r="AZ18" s="51">
        <v>38.901350647830725</v>
      </c>
      <c r="BA18" s="51">
        <v>56.577484985656213</v>
      </c>
      <c r="BB18" s="51">
        <v>-22.549617344152466</v>
      </c>
      <c r="BC18" s="51">
        <v>-9.3300106667816181</v>
      </c>
      <c r="BD18" s="51">
        <v>43.77430264355462</v>
      </c>
      <c r="BE18" s="51">
        <v>-36.646175929193703</v>
      </c>
      <c r="BF18" s="51">
        <v>-41.450418210772</v>
      </c>
      <c r="BG18" s="51">
        <v>-19.913439981579387</v>
      </c>
      <c r="BH18" s="51">
        <v>78.791452320135562</v>
      </c>
      <c r="BI18" s="51">
        <v>-49.953706359698714</v>
      </c>
      <c r="BJ18" s="51">
        <v>48.083388171790205</v>
      </c>
      <c r="BK18" s="51">
        <v>104.90462274279218</v>
      </c>
      <c r="BL18" s="51">
        <v>59.36420603088186</v>
      </c>
      <c r="BM18" s="51">
        <v>-18.309942953388656</v>
      </c>
      <c r="BN18" s="51">
        <v>252.15515557999998</v>
      </c>
      <c r="BO18" s="51">
        <v>62.444008941696097</v>
      </c>
      <c r="BP18" s="51">
        <v>-69.248197463707726</v>
      </c>
      <c r="BQ18" s="51">
        <v>-29.261382029772108</v>
      </c>
      <c r="BR18" s="51">
        <v>-84.719181536229144</v>
      </c>
      <c r="BS18" s="51">
        <v>35.320645368178759</v>
      </c>
      <c r="BT18" s="51">
        <v>90.075204448376894</v>
      </c>
      <c r="BU18" s="51">
        <v>414.39531868092524</v>
      </c>
      <c r="BV18" s="51">
        <v>-1.6729653951415457E-2</v>
      </c>
      <c r="BW18" s="51">
        <v>106.72285171853048</v>
      </c>
      <c r="BX18" s="51">
        <v>224.94043562820298</v>
      </c>
      <c r="BY18" s="51">
        <v>-71.025261178198548</v>
      </c>
      <c r="BZ18" s="51">
        <v>55.855042453001602</v>
      </c>
      <c r="CA18" s="51">
        <v>916.46287413425614</v>
      </c>
      <c r="CB18" s="51">
        <v>31.374531738843643</v>
      </c>
      <c r="CC18" s="51">
        <v>-31.644273975081433</v>
      </c>
      <c r="CD18" s="51">
        <v>-115.79530156300552</v>
      </c>
      <c r="CE18" s="51">
        <v>508.14030208327222</v>
      </c>
      <c r="CF18" s="51">
        <v>1384.9376419800001</v>
      </c>
      <c r="CG18" s="51">
        <v>-20.311560090000285</v>
      </c>
      <c r="CH18" s="51">
        <v>29.61394005999955</v>
      </c>
      <c r="CI18" s="63">
        <v>42.105840849999367</v>
      </c>
    </row>
    <row r="19" spans="1:87">
      <c r="A19" s="39">
        <v>212</v>
      </c>
      <c r="B19" s="62" t="s">
        <v>75</v>
      </c>
      <c r="C19" s="37">
        <f t="shared" si="43"/>
        <v>3293.6077827620002</v>
      </c>
      <c r="D19" s="37">
        <f t="shared" si="44"/>
        <v>2174.8215135099999</v>
      </c>
      <c r="E19" s="37">
        <f t="shared" si="45"/>
        <v>2648.2006458299998</v>
      </c>
      <c r="F19" s="37">
        <f t="shared" si="46"/>
        <v>-14.538928169999906</v>
      </c>
      <c r="G19" s="37">
        <f t="shared" si="47"/>
        <v>-101.20116037999935</v>
      </c>
      <c r="H19" s="71">
        <f>+SUM(AB19:AD19)</f>
        <v>320.12087016200002</v>
      </c>
      <c r="I19" s="37">
        <f>+SUM(AE19:AG19)</f>
        <v>1295.94278579</v>
      </c>
      <c r="J19" s="37">
        <f>+SUM(AH19:AJ19)</f>
        <v>421.36838429000005</v>
      </c>
      <c r="K19" s="37">
        <f>+SUM(AK19:AM19)</f>
        <v>1256.1757425200001</v>
      </c>
      <c r="L19" s="37">
        <f>+SUM(AN19:AP19)</f>
        <v>94.222014329999951</v>
      </c>
      <c r="M19" s="37">
        <f>+SUM(AQ19:AS19)</f>
        <v>559.00231555999994</v>
      </c>
      <c r="N19" s="37">
        <f>+SUM(AT19:AV19)</f>
        <v>333.10923840999993</v>
      </c>
      <c r="O19" s="37">
        <f>+SUM(AW19:AY19)</f>
        <v>1188.4879452100001</v>
      </c>
      <c r="P19" s="37">
        <f>+SUM(AZ19:BB19)</f>
        <v>949.25176726999996</v>
      </c>
      <c r="Q19" s="37">
        <f>+SUM(BC19:BE19)</f>
        <v>427.62853079000001</v>
      </c>
      <c r="R19" s="37">
        <f>+SUM(BF19:BH19)</f>
        <v>-9.3713980599999473</v>
      </c>
      <c r="S19" s="37">
        <f>+SUM(BI19:BK19)</f>
        <v>1280.6917458299999</v>
      </c>
      <c r="T19" s="37">
        <f>+SUM(BL19:BN19)</f>
        <v>75.158867690000051</v>
      </c>
      <c r="U19" s="37">
        <f>+SUM(BO19:BQ19)</f>
        <v>-324.26096728000005</v>
      </c>
      <c r="V19" s="37">
        <f>+SUM(BR19:BT19)</f>
        <v>-190.31084679000003</v>
      </c>
      <c r="W19" s="37">
        <f>+SUM(BU19:BW19)</f>
        <v>424.87401821000009</v>
      </c>
      <c r="X19" s="37">
        <f>+SUM(BX19:BZ19)</f>
        <v>1315.05574058</v>
      </c>
      <c r="Y19" s="37">
        <f>+SUM(CA19:CC19)</f>
        <v>-954.58980468999948</v>
      </c>
      <c r="Z19" s="37">
        <f>+SUM(CD19:CF19)</f>
        <v>-510.84389793999969</v>
      </c>
      <c r="AA19" s="37">
        <f>+SUM(CG19:CI19)</f>
        <v>49.176801669999804</v>
      </c>
      <c r="AB19" s="73">
        <v>-0.53993233999999912</v>
      </c>
      <c r="AC19" s="51">
        <v>0.84959291999999997</v>
      </c>
      <c r="AD19" s="51">
        <v>319.811209582</v>
      </c>
      <c r="AE19" s="51">
        <v>1325.4379610800002</v>
      </c>
      <c r="AF19" s="51">
        <v>-115.27536394000003</v>
      </c>
      <c r="AG19" s="51">
        <v>85.780188649999999</v>
      </c>
      <c r="AH19" s="51">
        <v>38.572931770000004</v>
      </c>
      <c r="AI19" s="51">
        <v>265.35329799000004</v>
      </c>
      <c r="AJ19" s="51">
        <v>117.44215453</v>
      </c>
      <c r="AK19" s="51">
        <v>179.44585748</v>
      </c>
      <c r="AL19" s="51">
        <v>629.0027875400001</v>
      </c>
      <c r="AM19" s="51">
        <v>447.72709750000001</v>
      </c>
      <c r="AN19" s="51">
        <v>96.183957979999974</v>
      </c>
      <c r="AO19" s="51">
        <v>-105.13329267</v>
      </c>
      <c r="AP19" s="51">
        <v>103.17134901999998</v>
      </c>
      <c r="AQ19" s="51">
        <v>170.99503746999997</v>
      </c>
      <c r="AR19" s="51">
        <v>175.81890196000001</v>
      </c>
      <c r="AS19" s="51">
        <v>212.18837612999999</v>
      </c>
      <c r="AT19" s="51">
        <v>130.24572804999997</v>
      </c>
      <c r="AU19" s="51">
        <v>80.155060339999977</v>
      </c>
      <c r="AV19" s="51">
        <v>122.70845002</v>
      </c>
      <c r="AW19" s="51">
        <v>545.11983991000011</v>
      </c>
      <c r="AX19" s="51">
        <v>358.84668145000001</v>
      </c>
      <c r="AY19" s="51">
        <v>284.52142384999996</v>
      </c>
      <c r="AZ19" s="51">
        <v>123.25027036</v>
      </c>
      <c r="BA19" s="51">
        <v>411.13097142999993</v>
      </c>
      <c r="BB19" s="51">
        <v>414.87052548000008</v>
      </c>
      <c r="BC19" s="51">
        <v>207.13499603</v>
      </c>
      <c r="BD19" s="51">
        <v>235.49385025999996</v>
      </c>
      <c r="BE19" s="51">
        <v>-15.000315499999942</v>
      </c>
      <c r="BF19" s="51">
        <v>-140.08165761999993</v>
      </c>
      <c r="BG19" s="51">
        <v>25.736743799999999</v>
      </c>
      <c r="BH19" s="51">
        <v>104.97351575999998</v>
      </c>
      <c r="BI19" s="51">
        <v>374.13174891</v>
      </c>
      <c r="BJ19" s="51">
        <v>241.17451235000001</v>
      </c>
      <c r="BK19" s="51">
        <v>665.3854845699999</v>
      </c>
      <c r="BL19" s="51">
        <v>111.42591128000001</v>
      </c>
      <c r="BM19" s="51">
        <v>-80.796558849999997</v>
      </c>
      <c r="BN19" s="51">
        <v>44.529515260000039</v>
      </c>
      <c r="BO19" s="51">
        <v>-103.18884352000003</v>
      </c>
      <c r="BP19" s="51">
        <v>-28.606774389999991</v>
      </c>
      <c r="BQ19" s="51">
        <v>-192.46534937000001</v>
      </c>
      <c r="BR19" s="51">
        <v>-62.96458801</v>
      </c>
      <c r="BS19" s="51">
        <v>-61.724171620000007</v>
      </c>
      <c r="BT19" s="51">
        <v>-65.622087160000007</v>
      </c>
      <c r="BU19" s="51">
        <v>-4.9281036399999998</v>
      </c>
      <c r="BV19" s="51">
        <v>275.56480188999996</v>
      </c>
      <c r="BW19" s="51">
        <v>154.23731996000015</v>
      </c>
      <c r="BX19" s="51">
        <v>329.92449883000006</v>
      </c>
      <c r="BY19" s="51">
        <v>202.07350149000004</v>
      </c>
      <c r="BZ19" s="51">
        <v>783.05774026000006</v>
      </c>
      <c r="CA19" s="51">
        <v>-943.98216362999972</v>
      </c>
      <c r="CB19" s="51">
        <v>124.23313836</v>
      </c>
      <c r="CC19" s="51">
        <v>-134.84077941999976</v>
      </c>
      <c r="CD19" s="51">
        <v>27.052015330000017</v>
      </c>
      <c r="CE19" s="51">
        <v>245.70105992000003</v>
      </c>
      <c r="CF19" s="51">
        <v>-783.59697318999974</v>
      </c>
      <c r="CG19" s="51">
        <v>128.08069877000003</v>
      </c>
      <c r="CH19" s="51">
        <v>-65.606049999999982</v>
      </c>
      <c r="CI19" s="63">
        <v>-13.29784710000024</v>
      </c>
    </row>
    <row r="20" spans="1:87">
      <c r="A20" s="39">
        <v>213</v>
      </c>
      <c r="B20" s="62" t="s">
        <v>76</v>
      </c>
      <c r="C20" s="37">
        <f t="shared" si="43"/>
        <v>14.547435959999996</v>
      </c>
      <c r="D20" s="37">
        <f t="shared" si="44"/>
        <v>6.3814359599999992</v>
      </c>
      <c r="E20" s="37">
        <f t="shared" si="45"/>
        <v>2006.3814359600001</v>
      </c>
      <c r="F20" s="37">
        <f t="shared" si="46"/>
        <v>860.68503539999983</v>
      </c>
      <c r="G20" s="37">
        <f t="shared" si="47"/>
        <v>2764.9639999999999</v>
      </c>
      <c r="H20" s="71">
        <f>+SUM(AB20:AD20)</f>
        <v>7.273717979999998</v>
      </c>
      <c r="I20" s="37">
        <f>+SUM(AE20:AG20)</f>
        <v>0</v>
      </c>
      <c r="J20" s="37">
        <f>+SUM(AH20:AJ20)</f>
        <v>7.273717979999998</v>
      </c>
      <c r="K20" s="37">
        <f>+SUM(AK20:AM20)</f>
        <v>0</v>
      </c>
      <c r="L20" s="37">
        <f>+SUM(AN20:AP20)</f>
        <v>3.1907179799999996</v>
      </c>
      <c r="M20" s="37">
        <f>+SUM(AQ20:AS20)</f>
        <v>0</v>
      </c>
      <c r="N20" s="37">
        <f>+SUM(AT20:AV20)</f>
        <v>3.1907179799999996</v>
      </c>
      <c r="O20" s="37">
        <f>+SUM(AW20:AY20)</f>
        <v>0</v>
      </c>
      <c r="P20" s="37">
        <f>+SUM(AZ20:BB20)</f>
        <v>3.1907179800000138</v>
      </c>
      <c r="Q20" s="37">
        <f>+SUM(BC20:BE20)</f>
        <v>2000</v>
      </c>
      <c r="R20" s="37">
        <f>+SUM(BF20:BH20)</f>
        <v>3.1907179799999996</v>
      </c>
      <c r="S20" s="37">
        <f>+SUM(BI20:BK20)</f>
        <v>0</v>
      </c>
      <c r="T20" s="37">
        <f>+SUM(BL20:BN20)</f>
        <v>753.20303539999998</v>
      </c>
      <c r="U20" s="37">
        <f>+SUM(BO20:BQ20)</f>
        <v>750</v>
      </c>
      <c r="V20" s="37">
        <f>+SUM(BR20:BT20)</f>
        <v>7.4819999999999993</v>
      </c>
      <c r="W20" s="37">
        <f>+SUM(BU20:BW20)</f>
        <v>-650</v>
      </c>
      <c r="X20" s="37">
        <f>+SUM(BX20:BZ20)</f>
        <v>7.4819999999999993</v>
      </c>
      <c r="Y20" s="37">
        <f>+SUM(CA20:CC20)</f>
        <v>0</v>
      </c>
      <c r="Z20" s="37">
        <f>+SUM(CD20:CF20)</f>
        <v>2007.482</v>
      </c>
      <c r="AA20" s="37">
        <f>+SUM(CG20:CI20)</f>
        <v>750</v>
      </c>
      <c r="AB20" s="73">
        <v>0</v>
      </c>
      <c r="AC20" s="51">
        <v>7.273717979999998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7.273717979999998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3.1907179799999996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3.1907179799999996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3.1907179800000138</v>
      </c>
      <c r="BB20" s="51">
        <v>0</v>
      </c>
      <c r="BC20" s="51">
        <v>0</v>
      </c>
      <c r="BD20" s="51">
        <v>0</v>
      </c>
      <c r="BE20" s="51">
        <v>2000</v>
      </c>
      <c r="BF20" s="51">
        <v>0</v>
      </c>
      <c r="BG20" s="51">
        <v>3.1907179799999996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3.2030354000000001</v>
      </c>
      <c r="BN20" s="51">
        <v>750</v>
      </c>
      <c r="BO20" s="51">
        <v>0</v>
      </c>
      <c r="BP20" s="51">
        <v>750</v>
      </c>
      <c r="BQ20" s="51">
        <v>0</v>
      </c>
      <c r="BR20" s="51">
        <v>0</v>
      </c>
      <c r="BS20" s="51">
        <v>7.4819999999999993</v>
      </c>
      <c r="BT20" s="51">
        <v>0</v>
      </c>
      <c r="BU20" s="51">
        <v>0</v>
      </c>
      <c r="BV20" s="51">
        <v>0</v>
      </c>
      <c r="BW20" s="51">
        <v>-650</v>
      </c>
      <c r="BX20" s="51">
        <v>0</v>
      </c>
      <c r="BY20" s="51">
        <v>7.4819999999999993</v>
      </c>
      <c r="BZ20" s="51">
        <v>0</v>
      </c>
      <c r="CA20" s="51">
        <v>0</v>
      </c>
      <c r="CB20" s="51">
        <v>0</v>
      </c>
      <c r="CC20" s="51">
        <v>0</v>
      </c>
      <c r="CD20" s="51">
        <v>1000</v>
      </c>
      <c r="CE20" s="51">
        <v>7.4819999999999993</v>
      </c>
      <c r="CF20" s="51">
        <v>1000</v>
      </c>
      <c r="CG20" s="51">
        <v>0</v>
      </c>
      <c r="CH20" s="51">
        <v>0</v>
      </c>
      <c r="CI20" s="63">
        <v>750</v>
      </c>
    </row>
    <row r="21" spans="1:87" s="4" customFormat="1">
      <c r="A21" s="42">
        <v>22</v>
      </c>
      <c r="B21" s="107" t="s">
        <v>78</v>
      </c>
      <c r="C21" s="81">
        <f t="shared" ref="C21:AA21" si="48">+SUM(C22:C24)</f>
        <v>736.46540286300012</v>
      </c>
      <c r="D21" s="81">
        <f t="shared" si="48"/>
        <v>1969.1815019469998</v>
      </c>
      <c r="E21" s="81">
        <f t="shared" si="48"/>
        <v>1647.322865266</v>
      </c>
      <c r="F21" s="81">
        <f t="shared" si="48"/>
        <v>1850.8535113699995</v>
      </c>
      <c r="G21" s="81">
        <f t="shared" si="48"/>
        <v>2932.5837585390013</v>
      </c>
      <c r="H21" s="80">
        <f t="shared" si="48"/>
        <v>144.72091830100001</v>
      </c>
      <c r="I21" s="81">
        <f t="shared" si="48"/>
        <v>-215.95151267399999</v>
      </c>
      <c r="J21" s="81">
        <f t="shared" si="48"/>
        <v>610.63721992900014</v>
      </c>
      <c r="K21" s="81">
        <f t="shared" si="48"/>
        <v>197.05877730700001</v>
      </c>
      <c r="L21" s="81">
        <f t="shared" si="48"/>
        <v>1474.0187696459998</v>
      </c>
      <c r="M21" s="81">
        <f t="shared" si="48"/>
        <v>195.59416688600001</v>
      </c>
      <c r="N21" s="81">
        <f t="shared" si="48"/>
        <v>36.461963573999988</v>
      </c>
      <c r="O21" s="81">
        <f t="shared" si="48"/>
        <v>263.10660184099993</v>
      </c>
      <c r="P21" s="81">
        <f t="shared" si="48"/>
        <v>-25.822016961999964</v>
      </c>
      <c r="Q21" s="81">
        <f t="shared" si="48"/>
        <v>214.3523720340001</v>
      </c>
      <c r="R21" s="81">
        <f t="shared" si="48"/>
        <v>617.216848304</v>
      </c>
      <c r="S21" s="81">
        <f t="shared" si="48"/>
        <v>841.57566188999999</v>
      </c>
      <c r="T21" s="81">
        <f t="shared" si="48"/>
        <v>826.6211384400001</v>
      </c>
      <c r="U21" s="81">
        <f t="shared" si="48"/>
        <v>164.45501914999997</v>
      </c>
      <c r="V21" s="81">
        <f t="shared" si="48"/>
        <v>391.14264835999995</v>
      </c>
      <c r="W21" s="81">
        <f t="shared" si="48"/>
        <v>468.6347054200001</v>
      </c>
      <c r="X21" s="81">
        <f t="shared" si="48"/>
        <v>914.94941527000003</v>
      </c>
      <c r="Y21" s="81">
        <f t="shared" si="48"/>
        <v>1503.2778841200002</v>
      </c>
      <c r="Z21" s="81">
        <f t="shared" si="48"/>
        <v>97.400040318999999</v>
      </c>
      <c r="AA21" s="81">
        <f t="shared" si="48"/>
        <v>416.95641882999996</v>
      </c>
      <c r="AB21" s="80">
        <f t="shared" ref="AB21:AT21" si="49">+SUM(AB22:AB24)</f>
        <v>-10.655551668000015</v>
      </c>
      <c r="AC21" s="81">
        <f t="shared" si="49"/>
        <v>33.865256682000009</v>
      </c>
      <c r="AD21" s="81">
        <f t="shared" si="49"/>
        <v>121.51121328700002</v>
      </c>
      <c r="AE21" s="81">
        <f t="shared" si="49"/>
        <v>-140.84992880799999</v>
      </c>
      <c r="AF21" s="81">
        <f t="shared" si="49"/>
        <v>2.3941983139999898</v>
      </c>
      <c r="AG21" s="81">
        <f t="shared" si="49"/>
        <v>-77.495782179999992</v>
      </c>
      <c r="AH21" s="81">
        <f t="shared" si="49"/>
        <v>8.8470316009999905</v>
      </c>
      <c r="AI21" s="81">
        <f t="shared" si="49"/>
        <v>-20.834061658000007</v>
      </c>
      <c r="AJ21" s="81">
        <f t="shared" si="49"/>
        <v>622.62424998600011</v>
      </c>
      <c r="AK21" s="81">
        <f t="shared" si="49"/>
        <v>49.508313107999989</v>
      </c>
      <c r="AL21" s="81">
        <f t="shared" si="49"/>
        <v>25.264339273999969</v>
      </c>
      <c r="AM21" s="81">
        <f t="shared" si="49"/>
        <v>122.28612492500004</v>
      </c>
      <c r="AN21" s="81">
        <f t="shared" si="49"/>
        <v>32.266991988000015</v>
      </c>
      <c r="AO21" s="81">
        <f t="shared" si="49"/>
        <v>1400.3662799459998</v>
      </c>
      <c r="AP21" s="81">
        <f t="shared" si="49"/>
        <v>41.385497712000003</v>
      </c>
      <c r="AQ21" s="81">
        <f t="shared" si="49"/>
        <v>36.597155277999995</v>
      </c>
      <c r="AR21" s="81">
        <f t="shared" si="49"/>
        <v>15.364238120000005</v>
      </c>
      <c r="AS21" s="81">
        <f t="shared" si="49"/>
        <v>143.63277348800003</v>
      </c>
      <c r="AT21" s="81">
        <f t="shared" si="49"/>
        <v>90.036964880999989</v>
      </c>
      <c r="AU21" s="81">
        <f t="shared" ref="AU21:BZ21" si="50">+SUM(AU22:AU24)</f>
        <v>-83.67459393999998</v>
      </c>
      <c r="AV21" s="81">
        <f t="shared" si="50"/>
        <v>30.099592632999997</v>
      </c>
      <c r="AW21" s="81">
        <f t="shared" si="50"/>
        <v>56.119131600000017</v>
      </c>
      <c r="AX21" s="81">
        <f t="shared" si="50"/>
        <v>223.85193835799996</v>
      </c>
      <c r="AY21" s="81">
        <f t="shared" si="50"/>
        <v>-16.864468116999998</v>
      </c>
      <c r="AZ21" s="81">
        <f t="shared" si="50"/>
        <v>32.119663625000001</v>
      </c>
      <c r="BA21" s="81">
        <f t="shared" si="50"/>
        <v>83.077011503000008</v>
      </c>
      <c r="BB21" s="81">
        <f t="shared" si="50"/>
        <v>-141.01869208999997</v>
      </c>
      <c r="BC21" s="81">
        <f t="shared" si="50"/>
        <v>5.6065421210000146</v>
      </c>
      <c r="BD21" s="81">
        <f t="shared" si="50"/>
        <v>369.03584556300007</v>
      </c>
      <c r="BE21" s="81">
        <f t="shared" si="50"/>
        <v>-160.29001564999999</v>
      </c>
      <c r="BF21" s="81">
        <f t="shared" si="50"/>
        <v>97.36754563400001</v>
      </c>
      <c r="BG21" s="81">
        <f t="shared" si="50"/>
        <v>157.274512063</v>
      </c>
      <c r="BH21" s="81">
        <f t="shared" si="50"/>
        <v>362.57479060699995</v>
      </c>
      <c r="BI21" s="81">
        <f t="shared" si="50"/>
        <v>28.449582992000011</v>
      </c>
      <c r="BJ21" s="81">
        <f t="shared" si="50"/>
        <v>157.85080717</v>
      </c>
      <c r="BK21" s="81">
        <f t="shared" si="50"/>
        <v>655.27527172800001</v>
      </c>
      <c r="BL21" s="81">
        <f t="shared" si="50"/>
        <v>79.862024250000005</v>
      </c>
      <c r="BM21" s="81">
        <f t="shared" si="50"/>
        <v>861.90753475000008</v>
      </c>
      <c r="BN21" s="81">
        <f t="shared" si="50"/>
        <v>-115.14842055999998</v>
      </c>
      <c r="BO21" s="81">
        <f t="shared" si="50"/>
        <v>139.63015414</v>
      </c>
      <c r="BP21" s="81">
        <f t="shared" si="50"/>
        <v>25.35935594</v>
      </c>
      <c r="BQ21" s="81">
        <f t="shared" si="50"/>
        <v>-0.53449093000001935</v>
      </c>
      <c r="BR21" s="81">
        <f t="shared" si="50"/>
        <v>356.89899298999995</v>
      </c>
      <c r="BS21" s="81">
        <f t="shared" si="50"/>
        <v>-4.8061696300000039</v>
      </c>
      <c r="BT21" s="81">
        <f t="shared" si="50"/>
        <v>39.049824999999991</v>
      </c>
      <c r="BU21" s="81">
        <f t="shared" si="50"/>
        <v>-20.687398080000005</v>
      </c>
      <c r="BV21" s="81">
        <f t="shared" si="50"/>
        <v>164.25395592000001</v>
      </c>
      <c r="BW21" s="81">
        <f t="shared" si="50"/>
        <v>325.06814758000007</v>
      </c>
      <c r="BX21" s="81">
        <f t="shared" si="50"/>
        <v>160.03806899</v>
      </c>
      <c r="BY21" s="81">
        <f t="shared" si="50"/>
        <v>877.17328821000001</v>
      </c>
      <c r="BZ21" s="81">
        <f t="shared" si="50"/>
        <v>-122.26194193000001</v>
      </c>
      <c r="CA21" s="81">
        <f t="shared" ref="CA21:CI21" si="51">+SUM(CA22:CA24)</f>
        <v>120.43764505000003</v>
      </c>
      <c r="CB21" s="81">
        <f t="shared" si="51"/>
        <v>0.95708350999999481</v>
      </c>
      <c r="CC21" s="81">
        <f t="shared" si="51"/>
        <v>1381.8831555600002</v>
      </c>
      <c r="CD21" s="81">
        <f t="shared" si="51"/>
        <v>98.300899299999983</v>
      </c>
      <c r="CE21" s="81">
        <f t="shared" si="51"/>
        <v>-32.681554616999996</v>
      </c>
      <c r="CF21" s="81">
        <f t="shared" si="51"/>
        <v>31.780695635999997</v>
      </c>
      <c r="CG21" s="81">
        <f t="shared" si="51"/>
        <v>4.2106522499999892</v>
      </c>
      <c r="CH21" s="81">
        <f t="shared" si="51"/>
        <v>200.35140034999998</v>
      </c>
      <c r="CI21" s="82">
        <f t="shared" si="51"/>
        <v>212.39436622999997</v>
      </c>
    </row>
    <row r="22" spans="1:87">
      <c r="A22" s="39">
        <v>221</v>
      </c>
      <c r="B22" s="62" t="s">
        <v>77</v>
      </c>
      <c r="C22" s="37">
        <f t="shared" ref="C22:C24" si="52">+SUM(AB22:AM22)</f>
        <v>0.51590999999999987</v>
      </c>
      <c r="D22" s="37">
        <f t="shared" ref="D22:D24" si="53">+SUM(AN22:AY22)</f>
        <v>13.121405999999993</v>
      </c>
      <c r="E22" s="37">
        <f t="shared" ref="E22:E24" si="54">+SUM(AZ22:BK22)</f>
        <v>-5.9360269999999939</v>
      </c>
      <c r="F22" s="37">
        <f t="shared" ref="F22:F24" si="55">+SUM(BL22:BW22)</f>
        <v>7.603020000000007</v>
      </c>
      <c r="G22" s="37">
        <f t="shared" ref="G22:G24" si="56">+SUM(BX22:CI22)</f>
        <v>4.8917589999999969</v>
      </c>
      <c r="H22" s="71">
        <f>+SUM(AB22:AD22)</f>
        <v>2.7761739999999993</v>
      </c>
      <c r="I22" s="37">
        <f>+SUM(AE22:AG22)</f>
        <v>-14.452158000000001</v>
      </c>
      <c r="J22" s="37">
        <f>+SUM(AH22:AJ22)</f>
        <v>17.845077</v>
      </c>
      <c r="K22" s="37">
        <f>+SUM(AK22:AM22)</f>
        <v>-5.6531829999999985</v>
      </c>
      <c r="L22" s="37">
        <f>+SUM(AN22:AP22)</f>
        <v>5.3183849999999993</v>
      </c>
      <c r="M22" s="37">
        <f>+SUM(AQ22:AS22)</f>
        <v>-9.7247950000000039</v>
      </c>
      <c r="N22" s="37">
        <f>+SUM(AT22:AV22)</f>
        <v>45.19870499999999</v>
      </c>
      <c r="O22" s="37">
        <f>+SUM(AW22:AY22)</f>
        <v>-27.670888999999995</v>
      </c>
      <c r="P22" s="37">
        <f>+SUM(AZ22:BB22)</f>
        <v>-11.512149999999995</v>
      </c>
      <c r="Q22" s="37">
        <f>+SUM(BC22:BE22)</f>
        <v>-20.313779</v>
      </c>
      <c r="R22" s="37">
        <f>+SUM(BF22:BH22)</f>
        <v>41.885750999999992</v>
      </c>
      <c r="S22" s="37">
        <f>+SUM(BI22:BK22)</f>
        <v>-15.995848999999994</v>
      </c>
      <c r="T22" s="37">
        <f>+SUM(BL22:BN22)</f>
        <v>5.4255000000003939E-2</v>
      </c>
      <c r="U22" s="37">
        <f>+SUM(BO22:BQ22)</f>
        <v>-27.529066</v>
      </c>
      <c r="V22" s="37">
        <f>+SUM(BR22:BT22)</f>
        <v>39.470111000000003</v>
      </c>
      <c r="W22" s="37">
        <f>+SUM(BU22:BW22)</f>
        <v>-4.3922799999999951</v>
      </c>
      <c r="X22" s="37">
        <f>+SUM(BX22:BZ22)</f>
        <v>6.845101999999998</v>
      </c>
      <c r="Y22" s="37">
        <f>+SUM(CA22:CC22)</f>
        <v>-31.954931999999992</v>
      </c>
      <c r="Z22" s="37">
        <f>+SUM(CD22:CF22)</f>
        <v>52.496499000000014</v>
      </c>
      <c r="AA22" s="37">
        <f>+SUM(CG22:CI22)</f>
        <v>-22.494910000000015</v>
      </c>
      <c r="AB22" s="73">
        <v>0.41530999999999807</v>
      </c>
      <c r="AC22" s="51">
        <v>0.59049299999999683</v>
      </c>
      <c r="AD22" s="51">
        <v>1.7703710000000044</v>
      </c>
      <c r="AE22" s="51">
        <v>-15.153865000000003</v>
      </c>
      <c r="AF22" s="51">
        <v>1.7365500000000011</v>
      </c>
      <c r="AG22" s="51">
        <v>-1.0348429999999986</v>
      </c>
      <c r="AH22" s="51">
        <v>10.205216</v>
      </c>
      <c r="AI22" s="51">
        <v>-0.86044100000000157</v>
      </c>
      <c r="AJ22" s="51">
        <v>8.5003020000000014</v>
      </c>
      <c r="AK22" s="51">
        <v>0.43353199999999958</v>
      </c>
      <c r="AL22" s="51">
        <v>2.156485</v>
      </c>
      <c r="AM22" s="51">
        <v>-8.2431999999999981</v>
      </c>
      <c r="AN22" s="51">
        <v>1.3360130000000012</v>
      </c>
      <c r="AO22" s="51">
        <v>0.51835699999999818</v>
      </c>
      <c r="AP22" s="51">
        <v>3.4640149999999998</v>
      </c>
      <c r="AQ22" s="51">
        <v>-13.447732000000002</v>
      </c>
      <c r="AR22" s="51">
        <v>2.3153550000000003</v>
      </c>
      <c r="AS22" s="51">
        <v>1.4075819999999979</v>
      </c>
      <c r="AT22" s="51">
        <v>19.341317999999998</v>
      </c>
      <c r="AU22" s="51">
        <v>0.49015900000000201</v>
      </c>
      <c r="AV22" s="51">
        <v>25.367227999999994</v>
      </c>
      <c r="AW22" s="51">
        <v>1.849846000000003</v>
      </c>
      <c r="AX22" s="51">
        <v>-5.4112589999999923</v>
      </c>
      <c r="AY22" s="51">
        <v>-24.109476000000008</v>
      </c>
      <c r="AZ22" s="51">
        <v>-13.211538999999995</v>
      </c>
      <c r="BA22" s="51">
        <v>-0.94988899999999887</v>
      </c>
      <c r="BB22" s="51">
        <v>2.6492779999999989</v>
      </c>
      <c r="BC22" s="51">
        <v>-20.737469999999998</v>
      </c>
      <c r="BD22" s="51">
        <v>-1.0384410000000006</v>
      </c>
      <c r="BE22" s="51">
        <v>1.4621319999999995</v>
      </c>
      <c r="BF22" s="51">
        <v>20.414338999999998</v>
      </c>
      <c r="BG22" s="51">
        <v>0.870308999999998</v>
      </c>
      <c r="BH22" s="51">
        <v>20.601102999999995</v>
      </c>
      <c r="BI22" s="51">
        <v>-1.8806139999999951</v>
      </c>
      <c r="BJ22" s="51">
        <v>1.1694010000000015</v>
      </c>
      <c r="BK22" s="51">
        <v>-15.284636000000001</v>
      </c>
      <c r="BL22" s="51">
        <v>-3.1196529999999969</v>
      </c>
      <c r="BM22" s="51">
        <v>-0.4981940000000078</v>
      </c>
      <c r="BN22" s="51">
        <v>3.6721020000000086</v>
      </c>
      <c r="BO22" s="51">
        <v>-29.192610000000002</v>
      </c>
      <c r="BP22" s="51">
        <v>0.87108500000000166</v>
      </c>
      <c r="BQ22" s="51">
        <v>0.79245899999999914</v>
      </c>
      <c r="BR22" s="51">
        <v>20.499549000000002</v>
      </c>
      <c r="BS22" s="51">
        <v>-1.2125080000000015</v>
      </c>
      <c r="BT22" s="51">
        <v>20.183069999999997</v>
      </c>
      <c r="BU22" s="51">
        <v>-1.0847249999999997</v>
      </c>
      <c r="BV22" s="51">
        <v>1.5814089999999963</v>
      </c>
      <c r="BW22" s="51">
        <v>-4.8889639999999916</v>
      </c>
      <c r="BX22" s="51">
        <v>-3.2790270000000081</v>
      </c>
      <c r="BY22" s="51">
        <v>3.0335140000000012</v>
      </c>
      <c r="BZ22" s="51">
        <v>7.090615000000005</v>
      </c>
      <c r="CA22" s="51">
        <v>-32.987822999999992</v>
      </c>
      <c r="CB22" s="51">
        <v>-0.83470300000000286</v>
      </c>
      <c r="CC22" s="51">
        <v>1.867594000000004</v>
      </c>
      <c r="CD22" s="51">
        <v>18.034464999999997</v>
      </c>
      <c r="CE22" s="51">
        <v>3.7263989999999989</v>
      </c>
      <c r="CF22" s="51">
        <v>30.735635000000013</v>
      </c>
      <c r="CG22" s="51">
        <v>0.20470399999998623</v>
      </c>
      <c r="CH22" s="51">
        <v>-1.2855880000000015</v>
      </c>
      <c r="CI22" s="63">
        <v>-21.414026</v>
      </c>
    </row>
    <row r="23" spans="1:87">
      <c r="A23" s="39">
        <v>223</v>
      </c>
      <c r="B23" s="62" t="s">
        <v>66</v>
      </c>
      <c r="C23" s="37">
        <f t="shared" si="52"/>
        <v>-17.659430540000002</v>
      </c>
      <c r="D23" s="37">
        <f t="shared" si="53"/>
        <v>-28.278327300000001</v>
      </c>
      <c r="E23" s="37">
        <f t="shared" si="54"/>
        <v>-22.353869869999997</v>
      </c>
      <c r="F23" s="37">
        <f t="shared" si="55"/>
        <v>-13.10013509</v>
      </c>
      <c r="G23" s="37">
        <f t="shared" si="56"/>
        <v>-4.3500385000000001</v>
      </c>
      <c r="H23" s="71">
        <f>+SUM(AB23:AD23)</f>
        <v>-3.9593076099999998</v>
      </c>
      <c r="I23" s="37">
        <f>+SUM(AE23:AG23)</f>
        <v>-0.89961049000000015</v>
      </c>
      <c r="J23" s="37">
        <f>+SUM(AH23:AJ23)</f>
        <v>-6.190308120000001</v>
      </c>
      <c r="K23" s="37">
        <f>+SUM(AK23:AM23)</f>
        <v>-6.6102043200000002</v>
      </c>
      <c r="L23" s="37">
        <f>+SUM(AN23:AP23)</f>
        <v>-8.1727965699999992</v>
      </c>
      <c r="M23" s="37">
        <f>+SUM(AQ23:AS23)</f>
        <v>-6.580213210000001</v>
      </c>
      <c r="N23" s="37">
        <f>+SUM(AT23:AV23)</f>
        <v>-6.7789948899999999</v>
      </c>
      <c r="O23" s="37">
        <f>+SUM(AW23:AY23)</f>
        <v>-6.7463226300000008</v>
      </c>
      <c r="P23" s="37">
        <f>+SUM(AZ23:BB23)</f>
        <v>-6.777148780000001</v>
      </c>
      <c r="Q23" s="37">
        <f>+SUM(BC23:BE23)</f>
        <v>-5.2198994799999996</v>
      </c>
      <c r="R23" s="37">
        <f>+SUM(BF23:BH23)</f>
        <v>-5.8982430299999997</v>
      </c>
      <c r="S23" s="37">
        <f>+SUM(BI23:BK23)</f>
        <v>-4.4585785800000002</v>
      </c>
      <c r="T23" s="37">
        <f>+SUM(BL23:BN23)</f>
        <v>-3.4727108200000001</v>
      </c>
      <c r="U23" s="37">
        <f>+SUM(BO23:BQ23)</f>
        <v>-3.14808646</v>
      </c>
      <c r="V23" s="37">
        <f>+SUM(BR23:BT23)</f>
        <v>-3.9126688500000002</v>
      </c>
      <c r="W23" s="37">
        <f>+SUM(BU23:BW23)</f>
        <v>-2.5666689600000003</v>
      </c>
      <c r="X23" s="37">
        <f>+SUM(BX23:BZ23)</f>
        <v>-1.6293259099999999</v>
      </c>
      <c r="Y23" s="37">
        <f>+SUM(CA23:CC23)</f>
        <v>-1.6611224299999998</v>
      </c>
      <c r="Z23" s="37">
        <f>+SUM(CD23:CF23)</f>
        <v>-1.0595901599999999</v>
      </c>
      <c r="AA23" s="37">
        <f>+SUM(CG23:CI23)</f>
        <v>0</v>
      </c>
      <c r="AB23" s="73">
        <v>-2.4994960700000002</v>
      </c>
      <c r="AC23" s="51">
        <v>1.1450558600000007</v>
      </c>
      <c r="AD23" s="51">
        <v>-2.6048674000000003</v>
      </c>
      <c r="AE23" s="51">
        <v>-0.40305241000000036</v>
      </c>
      <c r="AF23" s="51">
        <v>2.2241293300000002</v>
      </c>
      <c r="AG23" s="51">
        <v>-2.72068741</v>
      </c>
      <c r="AH23" s="51">
        <v>-2.8237730500000007</v>
      </c>
      <c r="AI23" s="51">
        <v>-1.87968183</v>
      </c>
      <c r="AJ23" s="51">
        <v>-1.4868532400000003</v>
      </c>
      <c r="AK23" s="51">
        <v>-2.4483089099999997</v>
      </c>
      <c r="AL23" s="51">
        <v>-2.0162627300000007</v>
      </c>
      <c r="AM23" s="51">
        <v>-2.1456326799999994</v>
      </c>
      <c r="AN23" s="51">
        <v>-2.2428999299999997</v>
      </c>
      <c r="AO23" s="51">
        <v>-2.3873210200000003</v>
      </c>
      <c r="AP23" s="51">
        <v>-3.54257562</v>
      </c>
      <c r="AQ23" s="51">
        <v>-2.1704506700000001</v>
      </c>
      <c r="AR23" s="51">
        <v>-2.1409455600000005</v>
      </c>
      <c r="AS23" s="51">
        <v>-2.2688169800000004</v>
      </c>
      <c r="AT23" s="51">
        <v>-2.2985640299999996</v>
      </c>
      <c r="AU23" s="51">
        <v>-2.15466377</v>
      </c>
      <c r="AV23" s="51">
        <v>-2.3257670900000003</v>
      </c>
      <c r="AW23" s="51">
        <v>-2.2363967100000002</v>
      </c>
      <c r="AX23" s="51">
        <v>-2.2428548900000003</v>
      </c>
      <c r="AY23" s="51">
        <v>-2.2670710300000003</v>
      </c>
      <c r="AZ23" s="51">
        <v>-2.2746760700000004</v>
      </c>
      <c r="BA23" s="51">
        <v>-2.1691621799999998</v>
      </c>
      <c r="BB23" s="51">
        <v>-2.3333105300000003</v>
      </c>
      <c r="BC23" s="51">
        <v>-2.3281512900000001</v>
      </c>
      <c r="BD23" s="51">
        <v>-2.2339189099999999</v>
      </c>
      <c r="BE23" s="51">
        <v>-0.65782927999999985</v>
      </c>
      <c r="BF23" s="51">
        <v>-2.3593487599999996</v>
      </c>
      <c r="BG23" s="51">
        <v>-1.7631660399999998</v>
      </c>
      <c r="BH23" s="51">
        <v>-1.7757282300000001</v>
      </c>
      <c r="BI23" s="51">
        <v>-1.7923602199999999</v>
      </c>
      <c r="BJ23" s="51">
        <v>-1.3267973400000002</v>
      </c>
      <c r="BK23" s="51">
        <v>-1.3394210200000001</v>
      </c>
      <c r="BL23" s="51">
        <v>-0.57932914999999985</v>
      </c>
      <c r="BM23" s="51">
        <v>-1.4378178400000001</v>
      </c>
      <c r="BN23" s="51">
        <v>-1.45556383</v>
      </c>
      <c r="BO23" s="51">
        <v>-1.4566938800000002</v>
      </c>
      <c r="BP23" s="51">
        <v>-1.4690224600000001</v>
      </c>
      <c r="BQ23" s="51">
        <v>-0.22237012000000012</v>
      </c>
      <c r="BR23" s="51">
        <v>-0.94779898000000018</v>
      </c>
      <c r="BS23" s="51">
        <v>-1.4777335600000001</v>
      </c>
      <c r="BT23" s="51">
        <v>-1.4871363099999999</v>
      </c>
      <c r="BU23" s="51">
        <v>-1.4981779300000002</v>
      </c>
      <c r="BV23" s="51">
        <v>-0.53218728999999987</v>
      </c>
      <c r="BW23" s="51">
        <v>-0.53630374000000003</v>
      </c>
      <c r="BX23" s="51">
        <v>-0.539238</v>
      </c>
      <c r="BY23" s="51">
        <v>-0.5428303000000001</v>
      </c>
      <c r="BZ23" s="51">
        <v>-0.54725760999999995</v>
      </c>
      <c r="CA23" s="51">
        <v>-0.54995757999999995</v>
      </c>
      <c r="CB23" s="51">
        <v>-0.55391663000000002</v>
      </c>
      <c r="CC23" s="51">
        <v>-0.55724821999999996</v>
      </c>
      <c r="CD23" s="51">
        <v>-0.56114823000000003</v>
      </c>
      <c r="CE23" s="51">
        <v>-0.24822256000000001</v>
      </c>
      <c r="CF23" s="51">
        <v>-0.25021937</v>
      </c>
      <c r="CG23" s="51">
        <v>0</v>
      </c>
      <c r="CH23" s="51">
        <v>0</v>
      </c>
      <c r="CI23" s="63">
        <v>0</v>
      </c>
    </row>
    <row r="24" spans="1:87">
      <c r="A24" s="39">
        <v>224</v>
      </c>
      <c r="B24" s="62" t="s">
        <v>80</v>
      </c>
      <c r="C24" s="37">
        <f t="shared" si="52"/>
        <v>753.60892340300018</v>
      </c>
      <c r="D24" s="37">
        <f t="shared" si="53"/>
        <v>1984.3384232469998</v>
      </c>
      <c r="E24" s="37">
        <f t="shared" si="54"/>
        <v>1675.6127621359999</v>
      </c>
      <c r="F24" s="37">
        <f t="shared" si="55"/>
        <v>1856.3506264599996</v>
      </c>
      <c r="G24" s="37">
        <f t="shared" si="56"/>
        <v>2932.0420380390015</v>
      </c>
      <c r="H24" s="71">
        <f>+SUM(AB24:AD24)</f>
        <v>145.90405191100001</v>
      </c>
      <c r="I24" s="37">
        <f>+SUM(AE24:AG24)</f>
        <v>-200.59974418399997</v>
      </c>
      <c r="J24" s="37">
        <f>+SUM(AH24:AJ24)</f>
        <v>598.98245104900013</v>
      </c>
      <c r="K24" s="37">
        <f>+SUM(AK24:AM24)</f>
        <v>209.32216462700001</v>
      </c>
      <c r="L24" s="37">
        <f>+SUM(AN24:AP24)</f>
        <v>1476.8731812159997</v>
      </c>
      <c r="M24" s="37">
        <f>+SUM(AQ24:AS24)</f>
        <v>211.89917509600002</v>
      </c>
      <c r="N24" s="37">
        <f>+SUM(AT24:AV24)</f>
        <v>-1.9577465360000019</v>
      </c>
      <c r="O24" s="37">
        <f>+SUM(AW24:AY24)</f>
        <v>297.52381347099993</v>
      </c>
      <c r="P24" s="37">
        <f>+SUM(AZ24:BB24)</f>
        <v>-7.532718181999968</v>
      </c>
      <c r="Q24" s="37">
        <f>+SUM(BC24:BE24)</f>
        <v>239.88605051400009</v>
      </c>
      <c r="R24" s="37">
        <f>+SUM(BF24:BH24)</f>
        <v>581.22934033399997</v>
      </c>
      <c r="S24" s="37">
        <f>+SUM(BI24:BK24)</f>
        <v>862.03008947000001</v>
      </c>
      <c r="T24" s="37">
        <f>+SUM(BL24:BN24)</f>
        <v>830.03959426000006</v>
      </c>
      <c r="U24" s="37">
        <f>+SUM(BO24:BQ24)</f>
        <v>195.13217160999997</v>
      </c>
      <c r="V24" s="37">
        <f>+SUM(BR24:BT24)</f>
        <v>355.58520620999997</v>
      </c>
      <c r="W24" s="37">
        <f>+SUM(BU24:BW24)</f>
        <v>475.59365438000009</v>
      </c>
      <c r="X24" s="37">
        <f>+SUM(BX24:BZ24)</f>
        <v>909.73363918000007</v>
      </c>
      <c r="Y24" s="37">
        <f>+SUM(CA24:CC24)</f>
        <v>1536.8939385500003</v>
      </c>
      <c r="Z24" s="37">
        <f>+SUM(CD24:CF24)</f>
        <v>45.963131478999976</v>
      </c>
      <c r="AA24" s="37">
        <f>+SUM(CG24:CI24)</f>
        <v>439.45132882999997</v>
      </c>
      <c r="AB24" s="73">
        <v>-8.5713655980000141</v>
      </c>
      <c r="AC24" s="51">
        <v>32.129707822000015</v>
      </c>
      <c r="AD24" s="51">
        <v>122.34570968700001</v>
      </c>
      <c r="AE24" s="51">
        <v>-125.29301139799998</v>
      </c>
      <c r="AF24" s="51">
        <v>-1.5664810160000116</v>
      </c>
      <c r="AG24" s="51">
        <v>-73.740251769999986</v>
      </c>
      <c r="AH24" s="51">
        <v>1.4655886509999903</v>
      </c>
      <c r="AI24" s="51">
        <v>-18.093938828000006</v>
      </c>
      <c r="AJ24" s="51">
        <v>615.61080122600015</v>
      </c>
      <c r="AK24" s="51">
        <v>51.523090017999991</v>
      </c>
      <c r="AL24" s="51">
        <v>25.12411700399997</v>
      </c>
      <c r="AM24" s="51">
        <v>132.67495760500003</v>
      </c>
      <c r="AN24" s="51">
        <v>33.173878918000014</v>
      </c>
      <c r="AO24" s="51">
        <v>1402.2352439659999</v>
      </c>
      <c r="AP24" s="51">
        <v>41.464058332</v>
      </c>
      <c r="AQ24" s="51">
        <v>52.215337947999998</v>
      </c>
      <c r="AR24" s="51">
        <v>15.189828680000005</v>
      </c>
      <c r="AS24" s="51">
        <v>144.49400846800003</v>
      </c>
      <c r="AT24" s="51">
        <v>72.994210910999982</v>
      </c>
      <c r="AU24" s="51">
        <v>-82.010089169999986</v>
      </c>
      <c r="AV24" s="51">
        <v>7.0581317230000025</v>
      </c>
      <c r="AW24" s="51">
        <v>56.505682310000012</v>
      </c>
      <c r="AX24" s="51">
        <v>231.50605224799995</v>
      </c>
      <c r="AY24" s="51">
        <v>9.5120789130000105</v>
      </c>
      <c r="AZ24" s="51">
        <v>47.605878694999994</v>
      </c>
      <c r="BA24" s="51">
        <v>86.196062683000008</v>
      </c>
      <c r="BB24" s="51">
        <v>-141.33465955999998</v>
      </c>
      <c r="BC24" s="51">
        <v>28.672163411000014</v>
      </c>
      <c r="BD24" s="51">
        <v>372.30820547300004</v>
      </c>
      <c r="BE24" s="51">
        <v>-161.09431837</v>
      </c>
      <c r="BF24" s="51">
        <v>79.312555394000015</v>
      </c>
      <c r="BG24" s="51">
        <v>158.167369103</v>
      </c>
      <c r="BH24" s="51">
        <v>343.74941583699996</v>
      </c>
      <c r="BI24" s="51">
        <v>32.122557212000004</v>
      </c>
      <c r="BJ24" s="51">
        <v>158.00820350999999</v>
      </c>
      <c r="BK24" s="51">
        <v>671.89932874800002</v>
      </c>
      <c r="BL24" s="51">
        <v>83.561006399999997</v>
      </c>
      <c r="BM24" s="51">
        <v>863.84354659000007</v>
      </c>
      <c r="BN24" s="51">
        <v>-117.36495872999998</v>
      </c>
      <c r="BO24" s="51">
        <v>170.27945801999999</v>
      </c>
      <c r="BP24" s="51">
        <v>25.957293399999998</v>
      </c>
      <c r="BQ24" s="51">
        <v>-1.1045798100000184</v>
      </c>
      <c r="BR24" s="51">
        <v>337.34724296999997</v>
      </c>
      <c r="BS24" s="51">
        <v>-2.1159280700000025</v>
      </c>
      <c r="BT24" s="51">
        <v>20.353891309999995</v>
      </c>
      <c r="BU24" s="51">
        <v>-18.104495150000005</v>
      </c>
      <c r="BV24" s="51">
        <v>163.20473421000003</v>
      </c>
      <c r="BW24" s="51">
        <v>330.49341532000005</v>
      </c>
      <c r="BX24" s="51">
        <v>163.85633399</v>
      </c>
      <c r="BY24" s="51">
        <v>874.68260451000003</v>
      </c>
      <c r="BZ24" s="51">
        <v>-128.80529932000002</v>
      </c>
      <c r="CA24" s="51">
        <v>153.97542563000002</v>
      </c>
      <c r="CB24" s="51">
        <v>2.3457031399999977</v>
      </c>
      <c r="CC24" s="51">
        <v>1380.5728097800002</v>
      </c>
      <c r="CD24" s="51">
        <v>80.827582529999987</v>
      </c>
      <c r="CE24" s="51">
        <v>-36.159731056999995</v>
      </c>
      <c r="CF24" s="51">
        <v>1.2952800059999845</v>
      </c>
      <c r="CG24" s="51">
        <v>4.005948250000003</v>
      </c>
      <c r="CH24" s="51">
        <v>201.63698834999997</v>
      </c>
      <c r="CI24" s="63">
        <v>233.80839222999998</v>
      </c>
    </row>
    <row r="25" spans="1:87">
      <c r="A25" s="39"/>
      <c r="B25" s="62"/>
      <c r="C25" s="37"/>
      <c r="D25" s="37"/>
      <c r="E25" s="37"/>
      <c r="F25" s="37"/>
      <c r="G25" s="37"/>
      <c r="H25" s="71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73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771.85026647703114</v>
      </c>
      <c r="D26" s="35">
        <f t="shared" ref="D26:AA26" si="57">+SUM(D27:D29)</f>
        <v>3216.5226646307942</v>
      </c>
      <c r="E26" s="35">
        <f t="shared" si="57"/>
        <v>2275.0687603596589</v>
      </c>
      <c r="F26" s="35">
        <f t="shared" si="57"/>
        <v>1862.1966562351904</v>
      </c>
      <c r="G26" s="35">
        <f t="shared" si="57"/>
        <v>-1005.1231261512728</v>
      </c>
      <c r="H26" s="70">
        <f t="shared" si="57"/>
        <v>19.178325526820856</v>
      </c>
      <c r="I26" s="35">
        <f t="shared" si="57"/>
        <v>233.48739702855625</v>
      </c>
      <c r="J26" s="35">
        <f t="shared" si="57"/>
        <v>28.433437315668641</v>
      </c>
      <c r="K26" s="35">
        <f t="shared" si="57"/>
        <v>490.7511066059854</v>
      </c>
      <c r="L26" s="35">
        <f t="shared" si="57"/>
        <v>107.15236564257259</v>
      </c>
      <c r="M26" s="35">
        <f t="shared" si="57"/>
        <v>131.95310946722432</v>
      </c>
      <c r="N26" s="35">
        <f t="shared" si="57"/>
        <v>1609.6465807128868</v>
      </c>
      <c r="O26" s="35">
        <f t="shared" si="57"/>
        <v>1367.7706088081106</v>
      </c>
      <c r="P26" s="35">
        <f t="shared" si="57"/>
        <v>160.8892700304018</v>
      </c>
      <c r="Q26" s="35">
        <f t="shared" si="57"/>
        <v>-7.2285969426881138</v>
      </c>
      <c r="R26" s="35">
        <f t="shared" si="57"/>
        <v>1533.9877465797244</v>
      </c>
      <c r="S26" s="35">
        <f t="shared" si="57"/>
        <v>587.42034069222041</v>
      </c>
      <c r="T26" s="35">
        <f t="shared" si="57"/>
        <v>-205.82910192153508</v>
      </c>
      <c r="U26" s="35">
        <f t="shared" si="57"/>
        <v>889.21935191693103</v>
      </c>
      <c r="V26" s="35">
        <f t="shared" si="57"/>
        <v>61.923644765708673</v>
      </c>
      <c r="W26" s="35">
        <f t="shared" si="57"/>
        <v>1116.882761474086</v>
      </c>
      <c r="X26" s="35">
        <f t="shared" si="57"/>
        <v>-931.06216726470257</v>
      </c>
      <c r="Y26" s="35">
        <f t="shared" si="57"/>
        <v>-166.53765593973452</v>
      </c>
      <c r="Z26" s="35">
        <f t="shared" si="57"/>
        <v>-948.27915505827104</v>
      </c>
      <c r="AA26" s="35">
        <f t="shared" si="57"/>
        <v>1040.7558521114356</v>
      </c>
      <c r="AB26" s="70">
        <v>-31.65387261659081</v>
      </c>
      <c r="AC26" s="35">
        <v>41.590624934412958</v>
      </c>
      <c r="AD26" s="35">
        <v>9.2415732089981688</v>
      </c>
      <c r="AE26" s="35">
        <v>-0.48483440252649501</v>
      </c>
      <c r="AF26" s="35">
        <v>-29.218413794113395</v>
      </c>
      <c r="AG26" s="35">
        <v>263.19064522519528</v>
      </c>
      <c r="AH26" s="35">
        <v>-29.99967314300644</v>
      </c>
      <c r="AI26" s="35">
        <v>51.534493247622443</v>
      </c>
      <c r="AJ26" s="35">
        <v>6.8986172110533559</v>
      </c>
      <c r="AK26" s="35">
        <v>109.85993852915018</v>
      </c>
      <c r="AL26" s="35">
        <v>43.579775523140952</v>
      </c>
      <c r="AM26" s="35">
        <v>337.31139255369499</v>
      </c>
      <c r="AN26" s="35">
        <v>-9.0188703971974249</v>
      </c>
      <c r="AO26" s="35">
        <v>28.757758567761023</v>
      </c>
      <c r="AP26" s="35">
        <v>87.4134774720076</v>
      </c>
      <c r="AQ26" s="35">
        <v>39.032243245806072</v>
      </c>
      <c r="AR26" s="35">
        <v>82.560890767615405</v>
      </c>
      <c r="AS26" s="35">
        <v>10.359975453804218</v>
      </c>
      <c r="AT26" s="35">
        <v>159.955695888306</v>
      </c>
      <c r="AU26" s="35">
        <v>1296.7134326523528</v>
      </c>
      <c r="AV26" s="35">
        <v>152.97745217222661</v>
      </c>
      <c r="AW26" s="35">
        <v>-27.954269296597133</v>
      </c>
      <c r="AX26" s="35">
        <v>130.95367104308599</v>
      </c>
      <c r="AY26" s="35">
        <v>1264.7712070616221</v>
      </c>
      <c r="AZ26" s="35">
        <v>-292.04698480081481</v>
      </c>
      <c r="BA26" s="35">
        <v>218.44647674943727</v>
      </c>
      <c r="BB26" s="35">
        <v>234.48977808177941</v>
      </c>
      <c r="BC26" s="35">
        <v>98.712006509126127</v>
      </c>
      <c r="BD26" s="35">
        <v>-143.05418757674116</v>
      </c>
      <c r="BE26" s="35">
        <v>37.113584124927286</v>
      </c>
      <c r="BF26" s="35">
        <v>94.465774199723739</v>
      </c>
      <c r="BG26" s="35">
        <v>594.6189900905747</v>
      </c>
      <c r="BH26" s="35">
        <v>844.90298228942629</v>
      </c>
      <c r="BI26" s="35">
        <v>-127.78996788709122</v>
      </c>
      <c r="BJ26" s="35">
        <v>51.246338881706407</v>
      </c>
      <c r="BK26" s="35">
        <v>663.96396969760326</v>
      </c>
      <c r="BL26" s="35">
        <v>-390.89232205633755</v>
      </c>
      <c r="BM26" s="35">
        <v>239.22910224217478</v>
      </c>
      <c r="BN26" s="35">
        <v>-54.165882107371004</v>
      </c>
      <c r="BO26" s="35">
        <v>-158.42961079309569</v>
      </c>
      <c r="BP26" s="35">
        <v>143.91153801517925</v>
      </c>
      <c r="BQ26" s="35">
        <v>903.73742469484807</v>
      </c>
      <c r="BR26" s="35">
        <v>-24.391623928733026</v>
      </c>
      <c r="BS26" s="35">
        <v>-215.03531371183658</v>
      </c>
      <c r="BT26" s="35">
        <v>301.35058240627745</v>
      </c>
      <c r="BU26" s="35">
        <v>65.625840079906538</v>
      </c>
      <c r="BV26" s="35">
        <v>-609.15252663444619</v>
      </c>
      <c r="BW26" s="35">
        <v>1660.4094480286265</v>
      </c>
      <c r="BX26" s="35">
        <v>-1114.7072814576388</v>
      </c>
      <c r="BY26" s="35">
        <v>647.95561907963622</v>
      </c>
      <c r="BZ26" s="35">
        <v>-464.31050488670098</v>
      </c>
      <c r="CA26" s="35">
        <v>70.569551589582971</v>
      </c>
      <c r="CB26" s="35">
        <v>15.426516862765425</v>
      </c>
      <c r="CC26" s="35">
        <v>-252.53372439208215</v>
      </c>
      <c r="CD26" s="35">
        <v>-414.21451630183287</v>
      </c>
      <c r="CE26" s="35">
        <v>-492.54335696252349</v>
      </c>
      <c r="CF26" s="35">
        <v>-41.52128179391508</v>
      </c>
      <c r="CG26" s="35">
        <v>151.5608695583052</v>
      </c>
      <c r="CH26" s="35">
        <v>25.540091184492297</v>
      </c>
      <c r="CI26" s="36">
        <v>863.65489136863766</v>
      </c>
    </row>
    <row r="27" spans="1:87">
      <c r="A27" s="39">
        <v>231</v>
      </c>
      <c r="B27" s="41" t="s">
        <v>101</v>
      </c>
      <c r="C27" s="37">
        <f t="shared" ref="C27:C29" si="58">+SUM(AB27:AM27)</f>
        <v>606.87383580999949</v>
      </c>
      <c r="D27" s="37">
        <f t="shared" ref="D27:D29" si="59">+SUM(AN27:AY27)</f>
        <v>385.13105284999983</v>
      </c>
      <c r="E27" s="37">
        <f t="shared" ref="E27:E29" si="60">+SUM(AZ27:BK27)</f>
        <v>679.38954192000074</v>
      </c>
      <c r="F27" s="37">
        <f t="shared" ref="F27:F29" si="61">+SUM(BL27:BW27)</f>
        <v>814.12313931999961</v>
      </c>
      <c r="G27" s="37">
        <f t="shared" ref="G27:G29" si="62">+SUM(BX27:CI27)</f>
        <v>-1487.9205721800004</v>
      </c>
      <c r="H27" s="71">
        <f>+SUM(AB27:AD27)</f>
        <v>43.22410649999938</v>
      </c>
      <c r="I27" s="37">
        <f>+SUM(AE27:AG27)</f>
        <v>277.71987719000026</v>
      </c>
      <c r="J27" s="37">
        <f>+SUM(AH27:AJ27)</f>
        <v>13.262738519999857</v>
      </c>
      <c r="K27" s="37">
        <f>+SUM(AK27:AM27)</f>
        <v>272.66711359999999</v>
      </c>
      <c r="L27" s="37">
        <f>+SUM(AN27:AP27)</f>
        <v>95.350013350000154</v>
      </c>
      <c r="M27" s="37">
        <f>+SUM(AQ27:AS27)</f>
        <v>65.327244409999821</v>
      </c>
      <c r="N27" s="37">
        <f>+SUM(AT27:AV27)</f>
        <v>30.08440655000004</v>
      </c>
      <c r="O27" s="37">
        <f>+SUM(AW27:AY27)</f>
        <v>194.36938853999982</v>
      </c>
      <c r="P27" s="37">
        <f>+SUM(AZ27:BB27)</f>
        <v>381.99245736000057</v>
      </c>
      <c r="Q27" s="37">
        <f>+SUM(BC27:BE27)</f>
        <v>-27.327819860000091</v>
      </c>
      <c r="R27" s="37">
        <f>+SUM(BF27:BH27)</f>
        <v>-5.0306187300006968</v>
      </c>
      <c r="S27" s="37">
        <f>+SUM(BI27:BK27)</f>
        <v>329.75552315000095</v>
      </c>
      <c r="T27" s="37">
        <f>+SUM(BL27:BN27)</f>
        <v>-175.63833445000091</v>
      </c>
      <c r="U27" s="37">
        <f>+SUM(BO27:BQ27)</f>
        <v>253.25469922000002</v>
      </c>
      <c r="V27" s="37">
        <f>+SUM(BR27:BT27)</f>
        <v>719.95743315000027</v>
      </c>
      <c r="W27" s="37">
        <f>+SUM(BU27:BW27)</f>
        <v>16.54934140000023</v>
      </c>
      <c r="X27" s="37">
        <f>+SUM(BX27:BZ27)</f>
        <v>-526.35929991000103</v>
      </c>
      <c r="Y27" s="37">
        <f>+SUM(CA27:CC27)</f>
        <v>-458.86515903999907</v>
      </c>
      <c r="Z27" s="37">
        <f>+SUM(CD27:CF27)</f>
        <v>-426.80086043000074</v>
      </c>
      <c r="AA27" s="37">
        <f>+SUM(CG27:CI27)</f>
        <v>-75.895252799999525</v>
      </c>
      <c r="AB27" s="69">
        <v>8.0583810599996468</v>
      </c>
      <c r="AC27" s="32">
        <v>24.415501930000119</v>
      </c>
      <c r="AD27" s="32">
        <v>10.750223509999614</v>
      </c>
      <c r="AE27" s="32">
        <v>81.824182220000239</v>
      </c>
      <c r="AF27" s="32">
        <v>-2.1637551600001643</v>
      </c>
      <c r="AG27" s="32">
        <v>198.05945013000019</v>
      </c>
      <c r="AH27" s="32">
        <v>-35.781171290000202</v>
      </c>
      <c r="AI27" s="32">
        <v>54.588345420000223</v>
      </c>
      <c r="AJ27" s="32">
        <v>-5.5444356100001642</v>
      </c>
      <c r="AK27" s="32">
        <v>28.03714052999976</v>
      </c>
      <c r="AL27" s="32">
        <v>30.487778319999961</v>
      </c>
      <c r="AM27" s="32">
        <v>214.14219475000027</v>
      </c>
      <c r="AN27" s="32">
        <v>35.449306440000328</v>
      </c>
      <c r="AO27" s="32">
        <v>6.4783880199997839</v>
      </c>
      <c r="AP27" s="32">
        <v>53.422318890000042</v>
      </c>
      <c r="AQ27" s="32">
        <v>12.723806140000306</v>
      </c>
      <c r="AR27" s="32">
        <v>17.22609576999912</v>
      </c>
      <c r="AS27" s="32">
        <v>35.377342500000395</v>
      </c>
      <c r="AT27" s="32">
        <v>-77.271062569999685</v>
      </c>
      <c r="AU27" s="32">
        <v>45.482847319999109</v>
      </c>
      <c r="AV27" s="32">
        <v>61.872621800000616</v>
      </c>
      <c r="AW27" s="32">
        <v>-93.264328800000385</v>
      </c>
      <c r="AX27" s="32">
        <v>45.408333930000026</v>
      </c>
      <c r="AY27" s="32">
        <v>242.22538341000018</v>
      </c>
      <c r="AZ27" s="32">
        <v>-62.99183370999981</v>
      </c>
      <c r="BA27" s="32">
        <v>275.27887861000045</v>
      </c>
      <c r="BB27" s="32">
        <v>169.70541245999993</v>
      </c>
      <c r="BC27" s="32">
        <v>107.07824921999963</v>
      </c>
      <c r="BD27" s="32">
        <v>118.32388140000012</v>
      </c>
      <c r="BE27" s="32">
        <v>-252.72995047999984</v>
      </c>
      <c r="BF27" s="32">
        <v>-9.7700965700000779</v>
      </c>
      <c r="BG27" s="32">
        <v>83.927520619999996</v>
      </c>
      <c r="BH27" s="32">
        <v>-79.188042780000615</v>
      </c>
      <c r="BI27" s="32">
        <v>-7.9670935399999507</v>
      </c>
      <c r="BJ27" s="32">
        <v>171.40095908999956</v>
      </c>
      <c r="BK27" s="32">
        <v>166.32165760000134</v>
      </c>
      <c r="BL27" s="32">
        <v>-318.35957335000148</v>
      </c>
      <c r="BM27" s="32">
        <v>214.63944345000027</v>
      </c>
      <c r="BN27" s="32">
        <v>-71.9182045499997</v>
      </c>
      <c r="BO27" s="32">
        <v>87.34838045000015</v>
      </c>
      <c r="BP27" s="32">
        <v>60.554439349999939</v>
      </c>
      <c r="BQ27" s="32">
        <v>105.35187941999993</v>
      </c>
      <c r="BR27" s="32">
        <v>246.82753279999997</v>
      </c>
      <c r="BS27" s="32">
        <v>178.38133910000079</v>
      </c>
      <c r="BT27" s="32">
        <v>294.74856124999951</v>
      </c>
      <c r="BU27" s="32">
        <v>186.89415672000086</v>
      </c>
      <c r="BV27" s="32">
        <v>-518.07472795000012</v>
      </c>
      <c r="BW27" s="32">
        <v>347.72991262999949</v>
      </c>
      <c r="BX27" s="32">
        <v>-1156.3222358300009</v>
      </c>
      <c r="BY27" s="32">
        <v>919.97934223999891</v>
      </c>
      <c r="BZ27" s="32">
        <v>-290.01640631999908</v>
      </c>
      <c r="CA27" s="32">
        <v>128.9270020999993</v>
      </c>
      <c r="CB27" s="32">
        <v>53.050836120000895</v>
      </c>
      <c r="CC27" s="32">
        <v>-640.84299725999927</v>
      </c>
      <c r="CD27" s="32">
        <v>-190.30569089000028</v>
      </c>
      <c r="CE27" s="32">
        <v>-342.56292709000081</v>
      </c>
      <c r="CF27" s="32">
        <v>106.06775755000035</v>
      </c>
      <c r="CG27" s="32">
        <v>-102.41252195000015</v>
      </c>
      <c r="CH27" s="32">
        <v>78.057174550001037</v>
      </c>
      <c r="CI27" s="33">
        <v>-51.539905400000407</v>
      </c>
    </row>
    <row r="28" spans="1:87">
      <c r="A28" s="39">
        <v>232</v>
      </c>
      <c r="B28" s="41" t="s">
        <v>87</v>
      </c>
      <c r="C28" s="37">
        <f t="shared" si="58"/>
        <v>658.82058894000011</v>
      </c>
      <c r="D28" s="37">
        <f t="shared" si="59"/>
        <v>1468.6785834999996</v>
      </c>
      <c r="E28" s="37">
        <f t="shared" si="60"/>
        <v>1843.7519041800006</v>
      </c>
      <c r="F28" s="37">
        <f t="shared" si="61"/>
        <v>1113.6760253899999</v>
      </c>
      <c r="G28" s="37">
        <f t="shared" si="62"/>
        <v>367.45565208999926</v>
      </c>
      <c r="H28" s="71">
        <f>+SUM(AB28:AD28)</f>
        <v>96.166477922149568</v>
      </c>
      <c r="I28" s="37">
        <f>+SUM(AE28:AG28)</f>
        <v>78.120114171601301</v>
      </c>
      <c r="J28" s="37">
        <f>+SUM(AH28:AJ28)</f>
        <v>139.70173645848877</v>
      </c>
      <c r="K28" s="37">
        <f>+SUM(AK28:AM28)</f>
        <v>344.83226038776041</v>
      </c>
      <c r="L28" s="37">
        <f>+SUM(AN28:AP28)</f>
        <v>140.80732635999993</v>
      </c>
      <c r="M28" s="37">
        <f>+SUM(AQ28:AS28)</f>
        <v>197.92772564999999</v>
      </c>
      <c r="N28" s="37">
        <f>+SUM(AT28:AV28)</f>
        <v>515.00616277999961</v>
      </c>
      <c r="O28" s="37">
        <f>+SUM(AW28:AY28)</f>
        <v>614.9373687100001</v>
      </c>
      <c r="P28" s="37">
        <f>+SUM(AZ28:BB28)</f>
        <v>340.57908330000009</v>
      </c>
      <c r="Q28" s="37">
        <f>+SUM(BC28:BE28)</f>
        <v>49.278926239999805</v>
      </c>
      <c r="R28" s="37">
        <f>+SUM(BF28:BH28)</f>
        <v>1173.9526328200004</v>
      </c>
      <c r="S28" s="37">
        <f>+SUM(BI28:BK28)</f>
        <v>279.94126182000019</v>
      </c>
      <c r="T28" s="37">
        <f>+SUM(BL28:BN28)</f>
        <v>416.96702455999946</v>
      </c>
      <c r="U28" s="37">
        <f>+SUM(BO28:BQ28)</f>
        <v>-308.89672782000002</v>
      </c>
      <c r="V28" s="37">
        <f>+SUM(BR28:BT28)</f>
        <v>-146.79269070999987</v>
      </c>
      <c r="W28" s="37">
        <f>+SUM(BU28:BW28)</f>
        <v>1152.3984193600006</v>
      </c>
      <c r="X28" s="37">
        <f>+SUM(BX28:BZ28)</f>
        <v>-42.75401566333386</v>
      </c>
      <c r="Y28" s="37">
        <f>+SUM(CA28:CC28)</f>
        <v>242.83566103000004</v>
      </c>
      <c r="Z28" s="37">
        <f>+SUM(CD28:CF28)</f>
        <v>-106.47521596666635</v>
      </c>
      <c r="AA28" s="37">
        <f>+SUM(CG28:CI28)</f>
        <v>273.84922268999946</v>
      </c>
      <c r="AB28" s="69">
        <v>0.12300901679818566</v>
      </c>
      <c r="AC28" s="32">
        <v>57.245413747688616</v>
      </c>
      <c r="AD28" s="32">
        <v>38.798055157662766</v>
      </c>
      <c r="AE28" s="32">
        <v>-41.764501601657848</v>
      </c>
      <c r="AF28" s="32">
        <v>13.729069025379786</v>
      </c>
      <c r="AG28" s="32">
        <v>106.15554674787936</v>
      </c>
      <c r="AH28" s="32">
        <v>47.047893474428136</v>
      </c>
      <c r="AI28" s="32">
        <v>38.456014887487711</v>
      </c>
      <c r="AJ28" s="32">
        <v>54.197828096572934</v>
      </c>
      <c r="AK28" s="32">
        <v>123.82392644879505</v>
      </c>
      <c r="AL28" s="32">
        <v>55.340932310639026</v>
      </c>
      <c r="AM28" s="32">
        <v>165.66740162832633</v>
      </c>
      <c r="AN28" s="32">
        <v>-1.7192336100000887</v>
      </c>
      <c r="AO28" s="32">
        <v>65.280532540000095</v>
      </c>
      <c r="AP28" s="32">
        <v>77.246027429999913</v>
      </c>
      <c r="AQ28" s="32">
        <v>69.818509680000048</v>
      </c>
      <c r="AR28" s="32">
        <v>109.10157699999981</v>
      </c>
      <c r="AS28" s="32">
        <v>19.007638970000137</v>
      </c>
      <c r="AT28" s="32">
        <v>281.51151200999982</v>
      </c>
      <c r="AU28" s="32">
        <v>95.776618930000069</v>
      </c>
      <c r="AV28" s="32">
        <v>137.7180318399997</v>
      </c>
      <c r="AW28" s="32">
        <v>112.2048822900002</v>
      </c>
      <c r="AX28" s="32">
        <v>132.72348267999979</v>
      </c>
      <c r="AY28" s="32">
        <v>370.00900374000014</v>
      </c>
      <c r="AZ28" s="32">
        <v>-42.922128910000154</v>
      </c>
      <c r="BA28" s="32">
        <v>130.39288449999992</v>
      </c>
      <c r="BB28" s="32">
        <v>253.10832771000031</v>
      </c>
      <c r="BC28" s="32">
        <v>181.06284430000017</v>
      </c>
      <c r="BD28" s="32">
        <v>-70.837369979999949</v>
      </c>
      <c r="BE28" s="32">
        <v>-60.946548080000412</v>
      </c>
      <c r="BF28" s="32">
        <v>185.43400713000017</v>
      </c>
      <c r="BG28" s="32">
        <v>-107.62721675000003</v>
      </c>
      <c r="BH28" s="32">
        <v>1096.1458424400003</v>
      </c>
      <c r="BI28" s="32">
        <v>53.246611779999753</v>
      </c>
      <c r="BJ28" s="32">
        <v>53.935520750000649</v>
      </c>
      <c r="BK28" s="32">
        <v>172.75912928999981</v>
      </c>
      <c r="BL28" s="32">
        <v>75.641782730000074</v>
      </c>
      <c r="BM28" s="32">
        <v>173.64052784999939</v>
      </c>
      <c r="BN28" s="32">
        <v>167.68471398000003</v>
      </c>
      <c r="BO28" s="32">
        <v>-94.9588616799997</v>
      </c>
      <c r="BP28" s="32">
        <v>-164.93178732999985</v>
      </c>
      <c r="BQ28" s="32">
        <v>-49.006078810000503</v>
      </c>
      <c r="BR28" s="32">
        <v>-120.6123769300001</v>
      </c>
      <c r="BS28" s="32">
        <v>-193.90364452000011</v>
      </c>
      <c r="BT28" s="32">
        <v>167.72333074000034</v>
      </c>
      <c r="BU28" s="32">
        <v>40.900166680000353</v>
      </c>
      <c r="BV28" s="32">
        <v>71.029666449999908</v>
      </c>
      <c r="BW28" s="32">
        <v>1040.4685862300003</v>
      </c>
      <c r="BX28" s="32">
        <v>172.40667056666678</v>
      </c>
      <c r="BY28" s="32">
        <v>-156.68125461</v>
      </c>
      <c r="BZ28" s="32">
        <v>-58.479431620000639</v>
      </c>
      <c r="CA28" s="32">
        <v>35.398186250000578</v>
      </c>
      <c r="CB28" s="32">
        <v>101.79550395999999</v>
      </c>
      <c r="CC28" s="32">
        <v>105.64197081999947</v>
      </c>
      <c r="CD28" s="32">
        <v>-80.240916029999937</v>
      </c>
      <c r="CE28" s="32">
        <v>-5.6569581333333474</v>
      </c>
      <c r="CF28" s="32">
        <v>-20.577341803333077</v>
      </c>
      <c r="CG28" s="32">
        <v>54.430754036666343</v>
      </c>
      <c r="CH28" s="32">
        <v>75.572451836666545</v>
      </c>
      <c r="CI28" s="33">
        <v>143.84601681666655</v>
      </c>
    </row>
    <row r="29" spans="1:87">
      <c r="A29" s="39">
        <v>233</v>
      </c>
      <c r="B29" s="41" t="s">
        <v>112</v>
      </c>
      <c r="C29" s="37">
        <f t="shared" si="58"/>
        <v>-493.84415827296846</v>
      </c>
      <c r="D29" s="37">
        <f t="shared" si="59"/>
        <v>1362.7130282807948</v>
      </c>
      <c r="E29" s="37">
        <f t="shared" si="60"/>
        <v>-248.07268574034265</v>
      </c>
      <c r="F29" s="37">
        <f t="shared" si="61"/>
        <v>-65.602508474809156</v>
      </c>
      <c r="G29" s="37">
        <f t="shared" si="62"/>
        <v>115.34179393872842</v>
      </c>
      <c r="H29" s="71">
        <f>+SUM(AB29:AD29)</f>
        <v>-120.21225889532809</v>
      </c>
      <c r="I29" s="37">
        <f>+SUM(AE29:AG29)</f>
        <v>-122.35259433304532</v>
      </c>
      <c r="J29" s="37">
        <f>+SUM(AH29:AJ29)</f>
        <v>-124.53103766281998</v>
      </c>
      <c r="K29" s="37">
        <f>+SUM(AK29:AM29)</f>
        <v>-126.74826738177507</v>
      </c>
      <c r="L29" s="37">
        <f>+SUM(AN29:AP29)</f>
        <v>-129.0049740674275</v>
      </c>
      <c r="M29" s="37">
        <f>+SUM(AQ29:AS29)</f>
        <v>-131.30186059277545</v>
      </c>
      <c r="N29" s="37">
        <f>+SUM(AT29:AV29)</f>
        <v>1064.5560113828872</v>
      </c>
      <c r="O29" s="37">
        <f>+SUM(AW29:AY29)</f>
        <v>558.46385155811072</v>
      </c>
      <c r="P29" s="37">
        <f>+SUM(AZ29:BB29)</f>
        <v>-561.68227062959886</v>
      </c>
      <c r="Q29" s="37">
        <f>+SUM(BC29:BE29)</f>
        <v>-29.179703322687828</v>
      </c>
      <c r="R29" s="37">
        <f>+SUM(BF29:BH29)</f>
        <v>365.06573248972472</v>
      </c>
      <c r="S29" s="37">
        <f>+SUM(BI29:BK29)</f>
        <v>-22.276444277780683</v>
      </c>
      <c r="T29" s="37">
        <f>+SUM(BL29:BN29)</f>
        <v>-447.15779203153363</v>
      </c>
      <c r="U29" s="37">
        <f>+SUM(BO29:BQ29)</f>
        <v>944.86138051693104</v>
      </c>
      <c r="V29" s="37">
        <f>+SUM(BR29:BT29)</f>
        <v>-511.24109767429172</v>
      </c>
      <c r="W29" s="37">
        <f>+SUM(BU29:BW29)</f>
        <v>-52.064999285914837</v>
      </c>
      <c r="X29" s="37">
        <f>+SUM(BX29:BZ29)</f>
        <v>-361.94885169136774</v>
      </c>
      <c r="Y29" s="37">
        <f>+SUM(CA29:CC29)</f>
        <v>49.491842070264511</v>
      </c>
      <c r="Z29" s="37">
        <f>+SUM(CD29:CF29)</f>
        <v>-415.00307866160392</v>
      </c>
      <c r="AA29" s="37">
        <f>+SUM(CG29:CI29)</f>
        <v>842.80188222143556</v>
      </c>
      <c r="AB29" s="69">
        <v>-39.835262693386994</v>
      </c>
      <c r="AC29" s="32">
        <v>-40.070290743277837</v>
      </c>
      <c r="AD29" s="32">
        <v>-40.306705458663259</v>
      </c>
      <c r="AE29" s="32">
        <v>-40.544515020869312</v>
      </c>
      <c r="AF29" s="32">
        <v>-40.78372765949257</v>
      </c>
      <c r="AG29" s="32">
        <v>-41.024351652683436</v>
      </c>
      <c r="AH29" s="32">
        <v>-41.266395327434338</v>
      </c>
      <c r="AI29" s="32">
        <v>-41.509867059866224</v>
      </c>
      <c r="AJ29" s="32">
        <v>-41.754775275519421</v>
      </c>
      <c r="AK29" s="32">
        <v>-42.001128449644966</v>
      </c>
      <c r="AL29" s="32">
        <v>-42.248935107497914</v>
      </c>
      <c r="AM29" s="32">
        <v>-42.498203824632185</v>
      </c>
      <c r="AN29" s="32">
        <v>-42.748943227197458</v>
      </c>
      <c r="AO29" s="32">
        <v>-43.00116199223794</v>
      </c>
      <c r="AP29" s="32">
        <v>-43.2548688479921</v>
      </c>
      <c r="AQ29" s="32">
        <v>-43.510072574195306</v>
      </c>
      <c r="AR29" s="32">
        <v>-43.766782002383053</v>
      </c>
      <c r="AS29" s="32">
        <v>-44.025006016197096</v>
      </c>
      <c r="AT29" s="32">
        <v>-44.284753551692667</v>
      </c>
      <c r="AU29" s="32">
        <v>1155.4539664023523</v>
      </c>
      <c r="AV29" s="32">
        <v>-46.613201467772569</v>
      </c>
      <c r="AW29" s="32">
        <v>-46.894822786597842</v>
      </c>
      <c r="AX29" s="32">
        <v>-47.178145566913372</v>
      </c>
      <c r="AY29" s="32">
        <v>652.53681991162193</v>
      </c>
      <c r="AZ29" s="32">
        <v>-186.13302218081367</v>
      </c>
      <c r="BA29" s="32">
        <v>-187.22528636056472</v>
      </c>
      <c r="BB29" s="32">
        <v>-188.32396208822047</v>
      </c>
      <c r="BC29" s="32">
        <v>-189.42908701087345</v>
      </c>
      <c r="BD29" s="32">
        <v>-190.5406989967413</v>
      </c>
      <c r="BE29" s="32">
        <v>350.79008268492692</v>
      </c>
      <c r="BF29" s="32">
        <v>-81.198136360275839</v>
      </c>
      <c r="BG29" s="32">
        <v>618.31868622057459</v>
      </c>
      <c r="BH29" s="32">
        <v>-172.05481737057403</v>
      </c>
      <c r="BI29" s="32">
        <v>-173.06948612709084</v>
      </c>
      <c r="BJ29" s="32">
        <v>-174.09014095829298</v>
      </c>
      <c r="BK29" s="32">
        <v>324.88318280760313</v>
      </c>
      <c r="BL29" s="32">
        <v>-148.17453143633725</v>
      </c>
      <c r="BM29" s="32">
        <v>-149.05086905782446</v>
      </c>
      <c r="BN29" s="32">
        <v>-149.93239153737193</v>
      </c>
      <c r="BO29" s="32">
        <v>-150.81912956309657</v>
      </c>
      <c r="BP29" s="32">
        <v>248.28888599517893</v>
      </c>
      <c r="BQ29" s="32">
        <v>847.39162408484867</v>
      </c>
      <c r="BR29" s="32">
        <v>-150.60677979873367</v>
      </c>
      <c r="BS29" s="32">
        <v>-199.51300829183583</v>
      </c>
      <c r="BT29" s="32">
        <v>-161.12130958372222</v>
      </c>
      <c r="BU29" s="32">
        <v>-162.16848332009522</v>
      </c>
      <c r="BV29" s="32">
        <v>-162.10746513444565</v>
      </c>
      <c r="BW29" s="32">
        <v>272.21094916862603</v>
      </c>
      <c r="BX29" s="32">
        <v>-130.79171619430417</v>
      </c>
      <c r="BY29" s="32">
        <v>-115.34246855036281</v>
      </c>
      <c r="BZ29" s="32">
        <v>-115.81466694670075</v>
      </c>
      <c r="CA29" s="32">
        <v>-93.755636760417701</v>
      </c>
      <c r="CB29" s="32">
        <v>-139.41982321723526</v>
      </c>
      <c r="CC29" s="32">
        <v>282.66730204791747</v>
      </c>
      <c r="CD29" s="32">
        <v>-143.66790938183181</v>
      </c>
      <c r="CE29" s="32">
        <v>-144.32347173919038</v>
      </c>
      <c r="CF29" s="32">
        <v>-127.01169754058174</v>
      </c>
      <c r="CG29" s="32">
        <v>199.54263747163895</v>
      </c>
      <c r="CH29" s="32">
        <v>-128.08953520217517</v>
      </c>
      <c r="CI29" s="33">
        <v>771.34877995197178</v>
      </c>
    </row>
    <row r="30" spans="1:87">
      <c r="A30" s="39"/>
      <c r="B30" s="41"/>
      <c r="C30" s="37"/>
      <c r="D30" s="37"/>
      <c r="E30" s="37"/>
      <c r="F30" s="37"/>
      <c r="G30" s="37"/>
      <c r="H30" s="7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69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63">+SUM(AB31:AM31)</f>
        <v>0</v>
      </c>
      <c r="D31" s="37">
        <f t="shared" ref="D31" si="64">+SUM(AN31:AY31)</f>
        <v>0</v>
      </c>
      <c r="E31" s="37">
        <f t="shared" ref="E31" si="65">+SUM(AZ31:BK31)</f>
        <v>0</v>
      </c>
      <c r="F31" s="37">
        <f t="shared" ref="F31" si="66">+SUM(BL31:BW31)</f>
        <v>0</v>
      </c>
      <c r="G31" s="37">
        <f t="shared" ref="G31" si="67">+SUM(BX31:CI31)</f>
        <v>0</v>
      </c>
      <c r="H31" s="71">
        <f>+SUM(AB31:AD31)</f>
        <v>0</v>
      </c>
      <c r="I31" s="37">
        <f>+SUM(AE31:AG31)</f>
        <v>0</v>
      </c>
      <c r="J31" s="37">
        <f>+SUM(AH31:AJ31)</f>
        <v>0</v>
      </c>
      <c r="K31" s="37">
        <f>+SUM(AK31:AM31)</f>
        <v>0</v>
      </c>
      <c r="L31" s="37">
        <f>+SUM(AN31:AP31)</f>
        <v>0</v>
      </c>
      <c r="M31" s="37">
        <f>+SUM(AQ31:AS31)</f>
        <v>0</v>
      </c>
      <c r="N31" s="37">
        <f>+SUM(AT31:AV31)</f>
        <v>0</v>
      </c>
      <c r="O31" s="37">
        <f>+SUM(AW31:AY31)</f>
        <v>0</v>
      </c>
      <c r="P31" s="37">
        <f>+SUM(AZ31:BB31)</f>
        <v>0</v>
      </c>
      <c r="Q31" s="37">
        <f>+SUM(BC31:BE31)</f>
        <v>0</v>
      </c>
      <c r="R31" s="37">
        <f>+SUM(BF31:BH31)</f>
        <v>0</v>
      </c>
      <c r="S31" s="37">
        <f>+SUM(BI31:BK31)</f>
        <v>0</v>
      </c>
      <c r="T31" s="37">
        <f>+SUM(BL31:BN31)</f>
        <v>0</v>
      </c>
      <c r="U31" s="37">
        <f>+SUM(BO31:BQ31)</f>
        <v>0</v>
      </c>
      <c r="V31" s="37">
        <f>+SUM(BR31:BT31)</f>
        <v>0</v>
      </c>
      <c r="W31" s="37">
        <f>+SUM(BU31:BW31)</f>
        <v>0</v>
      </c>
      <c r="X31" s="37">
        <f>+SUM(BX31:BZ31)</f>
        <v>0</v>
      </c>
      <c r="Y31" s="37">
        <f>+SUM(CA31:CC31)</f>
        <v>0</v>
      </c>
      <c r="Z31" s="37">
        <f>+SUM(CD31:CF31)</f>
        <v>0</v>
      </c>
      <c r="AA31" s="37">
        <f>+SUM(CG31:CI31)</f>
        <v>0</v>
      </c>
      <c r="AB31" s="69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3">
        <v>0</v>
      </c>
    </row>
    <row r="32" spans="1:87">
      <c r="A32" s="39"/>
      <c r="B32" s="41"/>
      <c r="C32" s="37"/>
      <c r="D32" s="37"/>
      <c r="E32" s="37"/>
      <c r="F32" s="37"/>
      <c r="G32" s="37"/>
      <c r="H32" s="71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69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3"/>
    </row>
    <row r="33" spans="1:87" s="135" customFormat="1" ht="18.75">
      <c r="A33" s="130">
        <v>3</v>
      </c>
      <c r="B33" s="131" t="s">
        <v>84</v>
      </c>
      <c r="C33" s="132">
        <f t="shared" ref="C33:AA33" si="68">+C6-C16</f>
        <v>-4215.1876141436478</v>
      </c>
      <c r="D33" s="132">
        <f t="shared" si="68"/>
        <v>-8143.6456992888779</v>
      </c>
      <c r="E33" s="132">
        <f t="shared" si="68"/>
        <v>-9129.270291385239</v>
      </c>
      <c r="F33" s="132">
        <f t="shared" si="68"/>
        <v>-5886.4841708767299</v>
      </c>
      <c r="G33" s="132">
        <f t="shared" si="68"/>
        <v>-6852.2682301890172</v>
      </c>
      <c r="H33" s="134">
        <f t="shared" si="68"/>
        <v>286.16002827009567</v>
      </c>
      <c r="I33" s="132">
        <f t="shared" si="68"/>
        <v>-262.00457296993386</v>
      </c>
      <c r="J33" s="132">
        <f t="shared" si="68"/>
        <v>-1100.2780146082052</v>
      </c>
      <c r="K33" s="132">
        <f t="shared" si="68"/>
        <v>-3139.0650548356052</v>
      </c>
      <c r="L33" s="132">
        <f t="shared" si="68"/>
        <v>-1103.5622076858642</v>
      </c>
      <c r="M33" s="132">
        <f t="shared" si="68"/>
        <v>-986.67330375817198</v>
      </c>
      <c r="N33" s="132">
        <f t="shared" si="68"/>
        <v>-1755.9451851120011</v>
      </c>
      <c r="O33" s="132">
        <f t="shared" si="68"/>
        <v>-4297.4650027328398</v>
      </c>
      <c r="P33" s="132">
        <f t="shared" si="68"/>
        <v>-1183.192640837736</v>
      </c>
      <c r="Q33" s="132">
        <f t="shared" si="68"/>
        <v>-1500.0032896088928</v>
      </c>
      <c r="R33" s="132">
        <f t="shared" si="68"/>
        <v>-1791.9317065815076</v>
      </c>
      <c r="S33" s="132">
        <f t="shared" si="68"/>
        <v>-4654.1426543571042</v>
      </c>
      <c r="T33" s="132">
        <f t="shared" si="68"/>
        <v>-1675.7249608459581</v>
      </c>
      <c r="U33" s="132">
        <f t="shared" si="68"/>
        <v>-1087.8705848051475</v>
      </c>
      <c r="V33" s="132">
        <f t="shared" si="68"/>
        <v>-1026.5888984160347</v>
      </c>
      <c r="W33" s="132">
        <f t="shared" si="68"/>
        <v>-2096.2997268095914</v>
      </c>
      <c r="X33" s="132">
        <f t="shared" si="68"/>
        <v>-1356.5970404083025</v>
      </c>
      <c r="Y33" s="132">
        <f t="shared" si="68"/>
        <v>-724.72195990828425</v>
      </c>
      <c r="Z33" s="132">
        <f t="shared" si="68"/>
        <v>-1686.6300398209969</v>
      </c>
      <c r="AA33" s="132">
        <f t="shared" si="68"/>
        <v>-3084.319190051433</v>
      </c>
      <c r="AB33" s="134">
        <f t="shared" ref="AB33:AT33" si="69">+AB6-AB16</f>
        <v>-65.169556629304338</v>
      </c>
      <c r="AC33" s="132">
        <f t="shared" si="69"/>
        <v>175.1516804257561</v>
      </c>
      <c r="AD33" s="132">
        <f t="shared" si="69"/>
        <v>176.17790447364433</v>
      </c>
      <c r="AE33" s="132">
        <f t="shared" si="69"/>
        <v>-595.12264297947331</v>
      </c>
      <c r="AF33" s="132">
        <f t="shared" si="69"/>
        <v>455.88968082473474</v>
      </c>
      <c r="AG33" s="132">
        <f t="shared" si="69"/>
        <v>-122.77161081519495</v>
      </c>
      <c r="AH33" s="132">
        <f t="shared" si="69"/>
        <v>-334.45779917455081</v>
      </c>
      <c r="AI33" s="132">
        <f t="shared" si="69"/>
        <v>-530.78959448486194</v>
      </c>
      <c r="AJ33" s="132">
        <f t="shared" si="69"/>
        <v>-235.03062094879306</v>
      </c>
      <c r="AK33" s="132">
        <f t="shared" si="69"/>
        <v>-560.63543986338937</v>
      </c>
      <c r="AL33" s="132">
        <f t="shared" si="69"/>
        <v>-629.66228052949896</v>
      </c>
      <c r="AM33" s="132">
        <f t="shared" si="69"/>
        <v>-1948.7673344427171</v>
      </c>
      <c r="AN33" s="132">
        <f t="shared" si="69"/>
        <v>-402.49418624075236</v>
      </c>
      <c r="AO33" s="132">
        <f t="shared" si="69"/>
        <v>-372.38432170680699</v>
      </c>
      <c r="AP33" s="132">
        <f t="shared" si="69"/>
        <v>-328.68369973830369</v>
      </c>
      <c r="AQ33" s="132">
        <f t="shared" si="69"/>
        <v>430.53508935691468</v>
      </c>
      <c r="AR33" s="132">
        <f t="shared" si="69"/>
        <v>-339.6866055044166</v>
      </c>
      <c r="AS33" s="132">
        <f t="shared" si="69"/>
        <v>-1077.5217876106715</v>
      </c>
      <c r="AT33" s="132">
        <f t="shared" si="69"/>
        <v>-141.49694449608569</v>
      </c>
      <c r="AU33" s="132">
        <f t="shared" ref="AU33:BZ33" si="70">+AU6-AU16</f>
        <v>-630.83221437973907</v>
      </c>
      <c r="AV33" s="132">
        <f t="shared" si="70"/>
        <v>-983.61602623617489</v>
      </c>
      <c r="AW33" s="132">
        <f t="shared" si="70"/>
        <v>-663.97621185643197</v>
      </c>
      <c r="AX33" s="132">
        <f t="shared" si="70"/>
        <v>-1133.9198873623532</v>
      </c>
      <c r="AY33" s="132">
        <f t="shared" si="70"/>
        <v>-2499.5689035140554</v>
      </c>
      <c r="AZ33" s="132">
        <f t="shared" si="70"/>
        <v>308.71754670798487</v>
      </c>
      <c r="BA33" s="132">
        <f t="shared" si="70"/>
        <v>-810.20385276809293</v>
      </c>
      <c r="BB33" s="132">
        <f t="shared" si="70"/>
        <v>-681.70633477762794</v>
      </c>
      <c r="BC33" s="132">
        <f t="shared" si="70"/>
        <v>-100.5951747833451</v>
      </c>
      <c r="BD33" s="132">
        <f t="shared" si="70"/>
        <v>-231.96149646981257</v>
      </c>
      <c r="BE33" s="132">
        <f t="shared" si="70"/>
        <v>-1167.4466183557352</v>
      </c>
      <c r="BF33" s="132">
        <f t="shared" si="70"/>
        <v>-355.17354133295174</v>
      </c>
      <c r="BG33" s="132">
        <f t="shared" si="70"/>
        <v>-756.36085265199472</v>
      </c>
      <c r="BH33" s="132">
        <f t="shared" si="70"/>
        <v>-680.39731259656151</v>
      </c>
      <c r="BI33" s="132">
        <f t="shared" si="70"/>
        <v>-778.19926046520982</v>
      </c>
      <c r="BJ33" s="132">
        <f t="shared" si="70"/>
        <v>-925.47626589349636</v>
      </c>
      <c r="BK33" s="132">
        <f t="shared" si="70"/>
        <v>-2950.4671279983959</v>
      </c>
      <c r="BL33" s="132">
        <f t="shared" si="70"/>
        <v>405.3488796454559</v>
      </c>
      <c r="BM33" s="132">
        <f t="shared" si="70"/>
        <v>-1158.1931985687866</v>
      </c>
      <c r="BN33" s="132">
        <f t="shared" si="70"/>
        <v>-922.88064192262914</v>
      </c>
      <c r="BO33" s="132">
        <f t="shared" si="70"/>
        <v>175.94418812139989</v>
      </c>
      <c r="BP33" s="132">
        <f t="shared" si="70"/>
        <v>-512.30774768147205</v>
      </c>
      <c r="BQ33" s="132">
        <f t="shared" si="70"/>
        <v>-751.50702524507574</v>
      </c>
      <c r="BR33" s="132">
        <f t="shared" si="70"/>
        <v>-433.96333737503744</v>
      </c>
      <c r="BS33" s="132">
        <f t="shared" si="70"/>
        <v>-232.9191868163428</v>
      </c>
      <c r="BT33" s="132">
        <f t="shared" si="70"/>
        <v>-359.70637422465353</v>
      </c>
      <c r="BU33" s="132">
        <f t="shared" si="70"/>
        <v>-570.43259426083296</v>
      </c>
      <c r="BV33" s="132">
        <f t="shared" si="70"/>
        <v>295.12704150839812</v>
      </c>
      <c r="BW33" s="132">
        <f t="shared" si="70"/>
        <v>-1820.9941740571574</v>
      </c>
      <c r="BX33" s="132">
        <f t="shared" si="70"/>
        <v>403.34760316943607</v>
      </c>
      <c r="BY33" s="132">
        <f t="shared" si="70"/>
        <v>-1455.215487551437</v>
      </c>
      <c r="BZ33" s="132">
        <f t="shared" si="70"/>
        <v>-304.72915602630042</v>
      </c>
      <c r="CA33" s="132">
        <f t="shared" ref="CA33:CI33" si="71">+CA6-CA16</f>
        <v>-201.26528813383959</v>
      </c>
      <c r="CB33" s="132">
        <f t="shared" si="71"/>
        <v>-137.15312089160869</v>
      </c>
      <c r="CC33" s="132">
        <f t="shared" si="71"/>
        <v>-386.30355088283682</v>
      </c>
      <c r="CD33" s="132">
        <f t="shared" si="71"/>
        <v>-337.79129409516247</v>
      </c>
      <c r="CE33" s="132">
        <f t="shared" si="71"/>
        <v>-461.74349983374861</v>
      </c>
      <c r="CF33" s="132">
        <f t="shared" si="71"/>
        <v>-887.09524589208581</v>
      </c>
      <c r="CG33" s="132">
        <f t="shared" si="71"/>
        <v>-589.05267886830495</v>
      </c>
      <c r="CH33" s="132">
        <f t="shared" si="71"/>
        <v>-605.87516039449099</v>
      </c>
      <c r="CI33" s="133">
        <f t="shared" si="71"/>
        <v>-1889.3913507886364</v>
      </c>
    </row>
    <row r="34" spans="1:87" s="135" customFormat="1" ht="18.75">
      <c r="A34" s="136">
        <v>3</v>
      </c>
      <c r="B34" s="131" t="s">
        <v>82</v>
      </c>
      <c r="C34" s="132">
        <v>-4379.0849964813533</v>
      </c>
      <c r="D34" s="132">
        <v>-8748.5009487202915</v>
      </c>
      <c r="E34" s="132">
        <v>-10648.16969434535</v>
      </c>
      <c r="F34" s="132">
        <v>-5998.8581025273234</v>
      </c>
      <c r="G34" s="132">
        <v>-7260.0087408123909</v>
      </c>
      <c r="H34" s="134">
        <v>-204.49740478992226</v>
      </c>
      <c r="I34" s="132">
        <v>169.04256788954444</v>
      </c>
      <c r="J34" s="132">
        <v>-1169.645661320038</v>
      </c>
      <c r="K34" s="132">
        <v>-3173.9844982609384</v>
      </c>
      <c r="L34" s="132">
        <v>-1195.041470103708</v>
      </c>
      <c r="M34" s="132">
        <v>-1192.9793321086545</v>
      </c>
      <c r="N34" s="132">
        <v>-2114.3481030950024</v>
      </c>
      <c r="O34" s="132">
        <v>-4246.1320434129266</v>
      </c>
      <c r="P34" s="132">
        <v>-1353.3433396466207</v>
      </c>
      <c r="Q34" s="132">
        <v>-1667.6177719121615</v>
      </c>
      <c r="R34" s="132">
        <v>-2818.795358360213</v>
      </c>
      <c r="S34" s="132">
        <v>-4808.4132244263565</v>
      </c>
      <c r="T34" s="132">
        <v>-673.79891471251631</v>
      </c>
      <c r="U34" s="132">
        <v>-1125.4642266146911</v>
      </c>
      <c r="V34" s="132">
        <v>-414.67420883898831</v>
      </c>
      <c r="W34" s="132">
        <v>-3784.9207523611258</v>
      </c>
      <c r="X34" s="132">
        <v>-1290.6688874554911</v>
      </c>
      <c r="Y34" s="132">
        <v>-797.50671422090636</v>
      </c>
      <c r="Z34" s="132">
        <v>-1630.5660825679797</v>
      </c>
      <c r="AA34" s="132">
        <v>-3541.2670565680173</v>
      </c>
      <c r="AB34" s="134">
        <v>-4.681100757978129</v>
      </c>
      <c r="AC34" s="132">
        <v>-134.19042002137758</v>
      </c>
      <c r="AD34" s="132">
        <v>-65.625884010566097</v>
      </c>
      <c r="AE34" s="132">
        <v>635.6656179012457</v>
      </c>
      <c r="AF34" s="132">
        <v>19.76994755344549</v>
      </c>
      <c r="AG34" s="132">
        <v>-486.39299756514606</v>
      </c>
      <c r="AH34" s="132">
        <v>-136.26980438069495</v>
      </c>
      <c r="AI34" s="132">
        <v>-712.67401557038897</v>
      </c>
      <c r="AJ34" s="132">
        <v>-320.70184136895432</v>
      </c>
      <c r="AK34" s="132">
        <v>-598.9154067092004</v>
      </c>
      <c r="AL34" s="132">
        <v>-940.06101070975706</v>
      </c>
      <c r="AM34" s="132">
        <v>-1635.0080808419802</v>
      </c>
      <c r="AN34" s="132">
        <v>417.12955631504565</v>
      </c>
      <c r="AO34" s="132">
        <v>-981.96195464195307</v>
      </c>
      <c r="AP34" s="132">
        <v>-630.20907177680101</v>
      </c>
      <c r="AQ34" s="132">
        <v>285.38374169711187</v>
      </c>
      <c r="AR34" s="132">
        <v>-395.09125003897088</v>
      </c>
      <c r="AS34" s="132">
        <v>-1083.2718237667964</v>
      </c>
      <c r="AT34" s="132">
        <v>-210.2374381872537</v>
      </c>
      <c r="AU34" s="132">
        <v>-945.89955021661081</v>
      </c>
      <c r="AV34" s="132">
        <v>-958.21111469113703</v>
      </c>
      <c r="AW34" s="132">
        <v>-1014.9676937825393</v>
      </c>
      <c r="AX34" s="132">
        <v>-1289.0394858195716</v>
      </c>
      <c r="AY34" s="132">
        <v>-1942.124863810815</v>
      </c>
      <c r="AZ34" s="132">
        <v>105.39730708870911</v>
      </c>
      <c r="BA34" s="132">
        <v>-897.0373062743738</v>
      </c>
      <c r="BB34" s="132">
        <v>-561.70334046095718</v>
      </c>
      <c r="BC34" s="132">
        <v>-289.85346968849854</v>
      </c>
      <c r="BD34" s="132">
        <v>-512.67951533945075</v>
      </c>
      <c r="BE34" s="132">
        <v>-865.08478688421064</v>
      </c>
      <c r="BF34" s="132">
        <v>-765.32744264524035</v>
      </c>
      <c r="BG34" s="132">
        <v>-1102.6506896005869</v>
      </c>
      <c r="BH34" s="132">
        <v>-950.8172261143859</v>
      </c>
      <c r="BI34" s="132">
        <v>-1191.667042393017</v>
      </c>
      <c r="BJ34" s="132">
        <v>-1279.1501459038175</v>
      </c>
      <c r="BK34" s="132">
        <v>-2337.5960361295242</v>
      </c>
      <c r="BL34" s="132">
        <v>478.6849628086477</v>
      </c>
      <c r="BM34" s="132">
        <v>-434.14894977801714</v>
      </c>
      <c r="BN34" s="132">
        <v>-718.33492774314846</v>
      </c>
      <c r="BO34" s="132">
        <v>430.37451595252605</v>
      </c>
      <c r="BP34" s="132">
        <v>-712.30009802050654</v>
      </c>
      <c r="BQ34" s="132">
        <v>-843.53864454670975</v>
      </c>
      <c r="BR34" s="132">
        <v>211.07344853857921</v>
      </c>
      <c r="BS34" s="132">
        <v>-287.69663715873571</v>
      </c>
      <c r="BT34" s="132">
        <v>-338.05102021883295</v>
      </c>
      <c r="BU34" s="132">
        <v>-710.17789420954477</v>
      </c>
      <c r="BV34" s="132">
        <v>-384.01113856200232</v>
      </c>
      <c r="BW34" s="132">
        <v>-2690.7317195895803</v>
      </c>
      <c r="BX34" s="132">
        <v>278.28362755120042</v>
      </c>
      <c r="BY34" s="132">
        <v>-624.65458295822555</v>
      </c>
      <c r="BZ34" s="132">
        <v>-944.29793204846737</v>
      </c>
      <c r="CA34" s="132">
        <v>-7.1060142281780827</v>
      </c>
      <c r="CB34" s="132">
        <v>-137.20287145260477</v>
      </c>
      <c r="CC34" s="132">
        <v>-653.19782854012419</v>
      </c>
      <c r="CD34" s="132">
        <v>-374.01257327202211</v>
      </c>
      <c r="CE34" s="132">
        <v>-452.19175071228278</v>
      </c>
      <c r="CF34" s="132">
        <v>-804.36175858367324</v>
      </c>
      <c r="CG34" s="132">
        <v>-450.24629777993664</v>
      </c>
      <c r="CH34" s="132">
        <v>-1050.4113489844829</v>
      </c>
      <c r="CI34" s="133">
        <v>-2040.6094098035965</v>
      </c>
    </row>
    <row r="35" spans="1:87" s="111" customFormat="1" ht="18.75">
      <c r="A35" s="124">
        <v>4</v>
      </c>
      <c r="B35" s="109" t="s">
        <v>83</v>
      </c>
      <c r="C35" s="110">
        <f>+C34-C33</f>
        <v>-163.89738233770549</v>
      </c>
      <c r="D35" s="110">
        <f t="shared" ref="D35:G35" si="72">+D34-D33</f>
        <v>-604.85524943141354</v>
      </c>
      <c r="E35" s="110">
        <f t="shared" si="72"/>
        <v>-1518.8994029601108</v>
      </c>
      <c r="F35" s="110">
        <f t="shared" si="72"/>
        <v>-112.37393165059348</v>
      </c>
      <c r="G35" s="110">
        <f t="shared" si="72"/>
        <v>-407.74051062337367</v>
      </c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29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-1.8640686079384786E-3</v>
      </c>
      <c r="D36" s="126">
        <v>-6.3582194637259613E-3</v>
      </c>
      <c r="E36" s="126">
        <v>-1.4931231550660277E-2</v>
      </c>
      <c r="F36" s="126">
        <v>-1.1317705755464213E-3</v>
      </c>
      <c r="G36" s="126">
        <v>-4.0799470764602544E-3</v>
      </c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69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75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/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6">
        <f t="shared" ref="C41" si="73">+SUM(AB41:AM41)</f>
        <v>0</v>
      </c>
      <c r="D41" s="146">
        <f t="shared" ref="D41" si="74">+SUM(AN41:AY41)</f>
        <v>0</v>
      </c>
      <c r="E41" s="146">
        <f t="shared" ref="E41" si="75">+SUM(AZ41:BK41)</f>
        <v>0</v>
      </c>
      <c r="F41" s="146">
        <f t="shared" ref="F41" si="76">+SUM(BL41:BW41)</f>
        <v>0</v>
      </c>
      <c r="G41" s="146">
        <f t="shared" ref="G41" si="77">+SUM(BX41:CI41)</f>
        <v>0</v>
      </c>
      <c r="H41" s="143">
        <f>+SUM(AB41:CI41)</f>
        <v>0</v>
      </c>
      <c r="AB41" s="143">
        <v>0</v>
      </c>
      <c r="AC41" s="143">
        <v>0</v>
      </c>
      <c r="AD41" s="143">
        <v>0</v>
      </c>
      <c r="AE41" s="143">
        <v>0</v>
      </c>
      <c r="AF41" s="143">
        <v>0</v>
      </c>
      <c r="AG41" s="143">
        <v>0</v>
      </c>
      <c r="AH41" s="143">
        <v>0</v>
      </c>
      <c r="AI41" s="143">
        <v>0</v>
      </c>
      <c r="AJ41" s="143">
        <v>0</v>
      </c>
      <c r="AK41" s="143">
        <v>0</v>
      </c>
      <c r="AL41" s="143">
        <v>0</v>
      </c>
      <c r="AM41" s="143">
        <v>0</v>
      </c>
      <c r="AN41" s="143">
        <v>0</v>
      </c>
      <c r="AO41" s="143">
        <v>0</v>
      </c>
      <c r="AP41" s="143">
        <v>0</v>
      </c>
      <c r="AQ41" s="143">
        <v>0</v>
      </c>
      <c r="AR41" s="143">
        <v>0</v>
      </c>
      <c r="AS41" s="143">
        <v>0</v>
      </c>
      <c r="AT41" s="143">
        <v>0</v>
      </c>
      <c r="AU41" s="143">
        <v>0</v>
      </c>
      <c r="AV41" s="143">
        <v>0</v>
      </c>
      <c r="AW41" s="143">
        <v>0</v>
      </c>
      <c r="AX41" s="143">
        <v>0</v>
      </c>
      <c r="AY41" s="143">
        <v>0</v>
      </c>
      <c r="AZ41" s="143">
        <v>0</v>
      </c>
      <c r="BA41" s="143">
        <v>0</v>
      </c>
      <c r="BB41" s="143">
        <v>0</v>
      </c>
      <c r="BC41" s="143">
        <v>0</v>
      </c>
      <c r="BD41" s="143">
        <v>0</v>
      </c>
      <c r="BE41" s="143">
        <v>0</v>
      </c>
      <c r="BF41" s="143">
        <v>0</v>
      </c>
      <c r="BG41" s="143">
        <v>0</v>
      </c>
      <c r="BH41" s="143">
        <v>0</v>
      </c>
      <c r="BI41" s="143">
        <v>0</v>
      </c>
      <c r="BJ41" s="143">
        <v>0</v>
      </c>
      <c r="BK41" s="143">
        <v>0</v>
      </c>
      <c r="BL41" s="143">
        <v>0</v>
      </c>
      <c r="BM41" s="143">
        <v>0</v>
      </c>
      <c r="BN41" s="143">
        <v>0</v>
      </c>
      <c r="BO41" s="143">
        <v>0</v>
      </c>
      <c r="BP41" s="143">
        <v>0</v>
      </c>
      <c r="BQ41" s="143">
        <v>0</v>
      </c>
      <c r="BR41" s="143">
        <v>0</v>
      </c>
      <c r="BS41" s="143">
        <v>0</v>
      </c>
      <c r="BT41" s="143">
        <v>0</v>
      </c>
      <c r="BU41" s="143">
        <v>0</v>
      </c>
      <c r="BV41" s="143">
        <v>0</v>
      </c>
      <c r="BW41" s="143">
        <v>0</v>
      </c>
      <c r="BX41" s="143">
        <v>0</v>
      </c>
      <c r="BY41" s="143">
        <v>0</v>
      </c>
      <c r="BZ41" s="143">
        <v>0</v>
      </c>
      <c r="CA41" s="143">
        <v>0</v>
      </c>
      <c r="CB41" s="143">
        <v>0</v>
      </c>
      <c r="CC41" s="143">
        <v>0</v>
      </c>
      <c r="CD41" s="143">
        <v>0</v>
      </c>
      <c r="CE41" s="143">
        <v>0</v>
      </c>
      <c r="CF41" s="143">
        <v>0</v>
      </c>
      <c r="CG41" s="143">
        <v>0</v>
      </c>
      <c r="CH41" s="143">
        <v>0</v>
      </c>
      <c r="CI41" s="143">
        <v>0</v>
      </c>
    </row>
    <row r="42" spans="1:87" s="143" customFormat="1">
      <c r="A42" s="142"/>
      <c r="B42" s="143" t="s">
        <v>35</v>
      </c>
      <c r="C42" s="143">
        <f>+C41</f>
        <v>0</v>
      </c>
      <c r="D42" s="143">
        <f t="shared" ref="D42:G42" si="78">+D41</f>
        <v>0</v>
      </c>
      <c r="E42" s="143">
        <f t="shared" si="78"/>
        <v>0</v>
      </c>
      <c r="F42" s="143">
        <f t="shared" si="78"/>
        <v>0</v>
      </c>
      <c r="G42" s="143">
        <f t="shared" si="78"/>
        <v>0</v>
      </c>
    </row>
    <row r="43" spans="1:87" s="141" customFormat="1">
      <c r="A43" s="140"/>
      <c r="B43" s="141" t="s">
        <v>45</v>
      </c>
      <c r="H43" s="145">
        <f>+SUM(H33:K33)</f>
        <v>-4215.1876141436487</v>
      </c>
      <c r="L43" s="145">
        <f>+SUM(L33:O33)</f>
        <v>-8143.645699288877</v>
      </c>
      <c r="P43" s="145">
        <f>+SUM(P33:S33)</f>
        <v>-9129.2702913852409</v>
      </c>
      <c r="T43" s="145">
        <f>+SUM(T33:W33)</f>
        <v>-5886.4841708767317</v>
      </c>
      <c r="X43" s="145">
        <f>+SUM(X33:AA33)</f>
        <v>-6852.2682301890163</v>
      </c>
    </row>
    <row r="44" spans="1:87" s="141" customFormat="1">
      <c r="A44" s="140"/>
      <c r="B44" s="141" t="s">
        <v>46</v>
      </c>
      <c r="H44" s="145">
        <f>+C33</f>
        <v>-4215.1876141436478</v>
      </c>
      <c r="J44" s="141" t="s">
        <v>2</v>
      </c>
      <c r="L44" s="145">
        <f>+D33</f>
        <v>-8143.6456992888779</v>
      </c>
      <c r="P44" s="145">
        <f>+E33</f>
        <v>-9129.270291385239</v>
      </c>
      <c r="T44" s="145">
        <f>+F33</f>
        <v>-5886.4841708767299</v>
      </c>
      <c r="X44" s="145">
        <f>+G33</f>
        <v>-6852.2682301890172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</sheetData>
  <mergeCells count="1">
    <mergeCell ref="A2:B2"/>
  </mergeCells>
  <pageMargins left="0.7" right="0.7" top="0.75" bottom="0.75" header="0.3" footer="0.3"/>
  <pageSetup paperSize="9" orientation="portrait" r:id="rId1"/>
  <ignoredErrors>
    <ignoredError sqref="C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V53"/>
  <sheetViews>
    <sheetView zoomScale="80" zoomScaleNormal="80" workbookViewId="0">
      <pane ySplit="6" topLeftCell="A7" activePane="bottomLeft" state="frozen"/>
      <selection pane="bottomLeft" activeCell="B34" sqref="B34"/>
    </sheetView>
  </sheetViews>
  <sheetFormatPr baseColWidth="10" defaultColWidth="11.42578125" defaultRowHeight="15.75"/>
  <cols>
    <col min="1" max="1" width="11.42578125" style="6"/>
    <col min="2" max="3" width="23.7109375" style="6" customWidth="1"/>
    <col min="4" max="4" width="24.42578125" style="6" customWidth="1"/>
    <col min="5" max="5" width="17.42578125" style="6" customWidth="1"/>
    <col min="6" max="6" width="8.7109375" style="6" customWidth="1"/>
    <col min="7" max="7" width="11.140625" style="6" customWidth="1"/>
    <col min="8" max="8" width="22.28515625" style="6" customWidth="1"/>
    <col min="9" max="9" width="13.85546875" style="6" customWidth="1"/>
    <col min="10" max="10" width="14.5703125" style="6" customWidth="1"/>
    <col min="11" max="11" width="6.7109375" style="6" customWidth="1"/>
    <col min="12" max="12" width="14" style="6" customWidth="1"/>
    <col min="13" max="13" width="12.28515625" style="6" customWidth="1"/>
    <col min="14" max="14" width="11.28515625" style="6" customWidth="1"/>
    <col min="15" max="16384" width="11.42578125" style="6"/>
  </cols>
  <sheetData>
    <row r="2" spans="2:22" ht="25.5">
      <c r="D2" s="148" t="s">
        <v>11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"/>
      <c r="P2" s="16"/>
      <c r="Q2" s="16"/>
      <c r="R2" s="16"/>
      <c r="S2" s="16"/>
      <c r="T2" s="16"/>
      <c r="U2" s="16"/>
    </row>
    <row r="3" spans="2:22" ht="27.75">
      <c r="B3" s="17"/>
      <c r="C3" s="17"/>
      <c r="D3" s="149" t="s">
        <v>12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76"/>
      <c r="P3" s="76"/>
      <c r="Q3" s="76"/>
      <c r="R3" s="76"/>
      <c r="T3" s="17"/>
      <c r="U3" s="17"/>
      <c r="V3" s="17"/>
    </row>
    <row r="4" spans="2:22" ht="20.25">
      <c r="D4" s="150" t="s">
        <v>115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77"/>
      <c r="P4" s="77"/>
      <c r="Q4" s="77"/>
      <c r="R4" s="77"/>
      <c r="S4" s="77"/>
      <c r="T4" s="18"/>
      <c r="U4" s="18"/>
    </row>
    <row r="5" spans="2:22" ht="15" customHeight="1">
      <c r="C5" s="7"/>
      <c r="D5" s="7"/>
      <c r="E5" s="151"/>
      <c r="F5" s="151"/>
      <c r="G5" s="151"/>
      <c r="H5" s="151"/>
      <c r="I5" s="151"/>
      <c r="J5" s="151"/>
      <c r="K5" s="151"/>
      <c r="L5" s="151"/>
      <c r="M5" s="151"/>
      <c r="N5" s="58"/>
      <c r="O5" s="58"/>
      <c r="P5" s="58"/>
      <c r="Q5" s="58"/>
      <c r="R5" s="58"/>
      <c r="S5" s="58"/>
      <c r="T5" s="7"/>
      <c r="U5" s="7"/>
    </row>
    <row r="6" spans="2:22">
      <c r="C6" s="7"/>
      <c r="D6" s="7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7"/>
      <c r="U6" s="7"/>
    </row>
    <row r="8" spans="2:22">
      <c r="B8" s="8" t="s">
        <v>53</v>
      </c>
    </row>
    <row r="9" spans="2:22" ht="16.5" thickBot="1"/>
    <row r="10" spans="2:22" ht="36.75" customHeight="1" thickBot="1">
      <c r="B10" s="163" t="s">
        <v>39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5"/>
    </row>
    <row r="11" spans="2:22" ht="32.25" customHeight="1" thickBot="1">
      <c r="B11" s="166" t="s">
        <v>40</v>
      </c>
      <c r="C11" s="167"/>
      <c r="D11" s="167"/>
      <c r="E11" s="167"/>
      <c r="F11" s="167"/>
      <c r="G11" s="167"/>
      <c r="H11" s="168"/>
      <c r="I11" s="169" t="s">
        <v>6</v>
      </c>
      <c r="J11" s="170"/>
      <c r="K11" s="170"/>
      <c r="L11" s="170"/>
      <c r="M11" s="170"/>
      <c r="N11" s="171"/>
    </row>
    <row r="12" spans="2:22" ht="40.5" customHeight="1">
      <c r="B12" s="152" t="s">
        <v>41</v>
      </c>
      <c r="C12" s="153"/>
      <c r="D12" s="153"/>
      <c r="E12" s="154" t="s">
        <v>7</v>
      </c>
      <c r="F12" s="155"/>
      <c r="G12" s="156"/>
      <c r="H12" s="157" t="s">
        <v>52</v>
      </c>
      <c r="I12" s="159" t="s">
        <v>36</v>
      </c>
      <c r="J12" s="161" t="s">
        <v>37</v>
      </c>
      <c r="K12" s="161" t="s">
        <v>8</v>
      </c>
      <c r="L12" s="161" t="s">
        <v>55</v>
      </c>
      <c r="M12" s="161" t="s">
        <v>51</v>
      </c>
      <c r="N12" s="176" t="s">
        <v>38</v>
      </c>
    </row>
    <row r="13" spans="2:22" ht="62.25" customHeight="1" thickBot="1">
      <c r="B13" s="53" t="s">
        <v>48</v>
      </c>
      <c r="C13" s="54" t="s">
        <v>49</v>
      </c>
      <c r="D13" s="55" t="s">
        <v>50</v>
      </c>
      <c r="E13" s="57" t="s">
        <v>9</v>
      </c>
      <c r="F13" s="55" t="s">
        <v>5</v>
      </c>
      <c r="G13" s="56" t="s">
        <v>4</v>
      </c>
      <c r="H13" s="158"/>
      <c r="I13" s="160"/>
      <c r="J13" s="162"/>
      <c r="K13" s="162"/>
      <c r="L13" s="162"/>
      <c r="M13" s="162"/>
      <c r="N13" s="177"/>
    </row>
    <row r="14" spans="2:22" ht="35.25" customHeight="1">
      <c r="B14" s="172" t="s">
        <v>56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2:22">
      <c r="F15" s="103"/>
    </row>
    <row r="16" spans="2:22">
      <c r="B16" s="8" t="s">
        <v>54</v>
      </c>
    </row>
    <row r="17" spans="2:13" ht="17.25" customHeight="1">
      <c r="B17" s="173" t="s">
        <v>57</v>
      </c>
      <c r="C17" s="173"/>
      <c r="D17" s="173"/>
      <c r="E17" s="173"/>
      <c r="F17" s="173"/>
      <c r="G17" s="173"/>
      <c r="H17" s="173"/>
      <c r="I17" s="173"/>
      <c r="J17" s="173"/>
    </row>
    <row r="18" spans="2:13" ht="22.5" customHeight="1" thickBot="1">
      <c r="B18" s="174"/>
      <c r="C18" s="174"/>
      <c r="D18" s="174"/>
      <c r="E18" s="174"/>
      <c r="F18" s="174"/>
      <c r="G18" s="174"/>
      <c r="H18" s="174"/>
      <c r="I18" s="174"/>
      <c r="J18" s="174"/>
    </row>
    <row r="19" spans="2:13" ht="15.75" customHeight="1">
      <c r="B19" s="83"/>
      <c r="C19" s="84"/>
      <c r="D19" s="84"/>
      <c r="E19" s="84"/>
      <c r="F19" s="84"/>
      <c r="G19" s="84"/>
      <c r="H19" s="84"/>
      <c r="I19" s="84"/>
      <c r="J19" s="85"/>
      <c r="K19" s="12"/>
      <c r="L19" s="12"/>
      <c r="M19" s="12"/>
    </row>
    <row r="20" spans="2:13" ht="18.75">
      <c r="B20" s="113">
        <v>1</v>
      </c>
      <c r="C20" s="112" t="s">
        <v>63</v>
      </c>
      <c r="D20" s="86"/>
      <c r="E20" s="86"/>
      <c r="F20" s="87"/>
      <c r="G20" s="114">
        <v>2</v>
      </c>
      <c r="H20" s="115" t="s">
        <v>72</v>
      </c>
      <c r="I20" s="88"/>
      <c r="J20" s="89"/>
      <c r="K20" s="14"/>
      <c r="L20" s="15"/>
      <c r="M20" s="12"/>
    </row>
    <row r="21" spans="2:13" ht="18.75">
      <c r="B21" s="116">
        <v>11</v>
      </c>
      <c r="C21" s="90" t="s">
        <v>62</v>
      </c>
      <c r="D21" s="90"/>
      <c r="E21" s="87"/>
      <c r="F21" s="87"/>
      <c r="G21" s="117">
        <v>21</v>
      </c>
      <c r="H21" s="90" t="s">
        <v>73</v>
      </c>
      <c r="I21" s="90"/>
      <c r="J21" s="91"/>
      <c r="K21" s="9"/>
      <c r="L21" s="11"/>
      <c r="M21" s="12"/>
    </row>
    <row r="22" spans="2:13" ht="18.75">
      <c r="B22" s="93">
        <v>111</v>
      </c>
      <c r="C22" s="118" t="s">
        <v>64</v>
      </c>
      <c r="D22" s="90"/>
      <c r="E22" s="87"/>
      <c r="F22" s="87"/>
      <c r="G22" s="119">
        <v>211</v>
      </c>
      <c r="H22" s="120" t="s">
        <v>74</v>
      </c>
      <c r="I22" s="87"/>
      <c r="J22" s="92"/>
      <c r="K22" s="10"/>
      <c r="L22" s="12"/>
      <c r="M22" s="12"/>
    </row>
    <row r="23" spans="2:13" ht="18.75">
      <c r="B23" s="93">
        <v>112</v>
      </c>
      <c r="C23" s="118" t="s">
        <v>65</v>
      </c>
      <c r="D23" s="87"/>
      <c r="E23" s="87"/>
      <c r="F23" s="87"/>
      <c r="G23" s="119">
        <v>212</v>
      </c>
      <c r="H23" s="120" t="s">
        <v>75</v>
      </c>
      <c r="I23" s="87"/>
      <c r="J23" s="92"/>
      <c r="K23" s="10"/>
      <c r="L23" s="12"/>
      <c r="M23" s="12"/>
    </row>
    <row r="24" spans="2:13" ht="18.75">
      <c r="B24" s="116">
        <v>12</v>
      </c>
      <c r="C24" s="90" t="s">
        <v>73</v>
      </c>
      <c r="D24" s="87"/>
      <c r="E24" s="87"/>
      <c r="F24" s="87"/>
      <c r="G24" s="119">
        <v>213</v>
      </c>
      <c r="H24" s="120" t="s">
        <v>76</v>
      </c>
      <c r="I24" s="87"/>
      <c r="J24" s="92"/>
      <c r="K24" s="10"/>
      <c r="L24" s="12"/>
      <c r="M24" s="12"/>
    </row>
    <row r="25" spans="2:13" ht="18.75">
      <c r="B25" s="93">
        <v>121</v>
      </c>
      <c r="C25" s="118" t="s">
        <v>70</v>
      </c>
      <c r="D25" s="87"/>
      <c r="E25" s="87"/>
      <c r="F25" s="87"/>
      <c r="G25" s="117">
        <v>22</v>
      </c>
      <c r="H25" s="117" t="s">
        <v>78</v>
      </c>
      <c r="I25" s="87"/>
      <c r="J25" s="92"/>
      <c r="K25" s="10"/>
      <c r="L25" s="12"/>
      <c r="M25" s="12"/>
    </row>
    <row r="26" spans="2:13" ht="18.75">
      <c r="B26" s="121">
        <v>13</v>
      </c>
      <c r="C26" s="117" t="s">
        <v>67</v>
      </c>
      <c r="D26" s="87"/>
      <c r="E26" s="87"/>
      <c r="F26" s="87"/>
      <c r="G26" s="119">
        <v>221</v>
      </c>
      <c r="H26" s="120" t="s">
        <v>77</v>
      </c>
      <c r="I26" s="87"/>
      <c r="J26" s="92"/>
      <c r="K26" s="10"/>
      <c r="L26" s="12"/>
      <c r="M26" s="12"/>
    </row>
    <row r="27" spans="2:13" ht="18.75">
      <c r="B27" s="121">
        <v>14</v>
      </c>
      <c r="C27" s="117" t="s">
        <v>68</v>
      </c>
      <c r="D27" s="87"/>
      <c r="E27" s="87"/>
      <c r="F27" s="87"/>
      <c r="G27" s="119">
        <v>222</v>
      </c>
      <c r="H27" s="120" t="s">
        <v>79</v>
      </c>
      <c r="I27" s="87"/>
      <c r="J27" s="92"/>
      <c r="K27" s="10"/>
      <c r="L27" s="12"/>
      <c r="M27" s="12"/>
    </row>
    <row r="28" spans="2:13" ht="18.75">
      <c r="B28" s="121">
        <v>15</v>
      </c>
      <c r="C28" s="117" t="s">
        <v>69</v>
      </c>
      <c r="D28" s="87"/>
      <c r="E28" s="87"/>
      <c r="F28" s="87"/>
      <c r="G28" s="119">
        <v>223</v>
      </c>
      <c r="H28" s="120" t="s">
        <v>66</v>
      </c>
      <c r="I28" s="90"/>
      <c r="J28" s="91"/>
      <c r="K28" s="9"/>
      <c r="L28" s="11"/>
      <c r="M28" s="11"/>
    </row>
    <row r="29" spans="2:13" ht="18.75">
      <c r="B29" s="94"/>
      <c r="C29" s="87"/>
      <c r="D29" s="87"/>
      <c r="E29" s="87"/>
      <c r="F29" s="87"/>
      <c r="G29" s="119">
        <v>224</v>
      </c>
      <c r="H29" s="120" t="s">
        <v>80</v>
      </c>
      <c r="I29" s="87"/>
      <c r="J29" s="92"/>
      <c r="K29" s="10"/>
      <c r="L29" s="12"/>
      <c r="M29" s="12"/>
    </row>
    <row r="30" spans="2:13" ht="18.75">
      <c r="B30" s="94"/>
      <c r="C30" s="87"/>
      <c r="D30" s="87"/>
      <c r="E30" s="87"/>
      <c r="F30" s="87"/>
      <c r="G30" s="119"/>
      <c r="H30" s="120"/>
      <c r="I30" s="87"/>
      <c r="J30" s="92"/>
      <c r="K30" s="10"/>
      <c r="L30" s="12"/>
      <c r="M30" s="12"/>
    </row>
    <row r="31" spans="2:13" ht="18.75">
      <c r="B31" s="94"/>
      <c r="E31" s="87"/>
      <c r="F31" s="87"/>
      <c r="G31" s="117">
        <v>23</v>
      </c>
      <c r="H31" s="90" t="s">
        <v>81</v>
      </c>
      <c r="I31" s="87"/>
      <c r="J31" s="92"/>
      <c r="K31" s="12"/>
      <c r="L31" s="12"/>
      <c r="M31" s="12"/>
    </row>
    <row r="32" spans="2:13" ht="18.75">
      <c r="B32" s="95"/>
      <c r="E32" s="96"/>
      <c r="F32" s="87"/>
      <c r="G32" s="119">
        <v>231</v>
      </c>
      <c r="H32" s="122" t="s">
        <v>66</v>
      </c>
      <c r="I32" s="87"/>
      <c r="J32" s="92"/>
      <c r="K32" s="12"/>
      <c r="L32" s="12"/>
      <c r="M32" s="12"/>
    </row>
    <row r="33" spans="2:17" ht="18.75">
      <c r="B33" s="97"/>
      <c r="E33" s="87"/>
      <c r="F33" s="87"/>
      <c r="G33" s="119">
        <v>232</v>
      </c>
      <c r="H33" s="122" t="s">
        <v>80</v>
      </c>
      <c r="I33" s="87"/>
      <c r="J33" s="92"/>
      <c r="K33" s="12"/>
      <c r="L33" s="12"/>
      <c r="M33" s="12"/>
    </row>
    <row r="34" spans="2:17" ht="18.75">
      <c r="B34" s="97"/>
      <c r="E34" s="87"/>
      <c r="F34" s="87"/>
      <c r="G34" s="119"/>
      <c r="H34" s="122"/>
      <c r="I34" s="87"/>
      <c r="J34" s="92"/>
      <c r="K34" s="12"/>
      <c r="L34" s="12"/>
      <c r="M34" s="12"/>
    </row>
    <row r="35" spans="2:17" ht="18.75">
      <c r="B35" s="123">
        <v>3</v>
      </c>
      <c r="C35" s="108" t="s">
        <v>84</v>
      </c>
      <c r="D35" s="87"/>
      <c r="E35" s="87"/>
      <c r="F35" s="87"/>
      <c r="G35" s="119">
        <v>24</v>
      </c>
      <c r="H35" s="178" t="s">
        <v>116</v>
      </c>
      <c r="I35" s="178"/>
      <c r="J35" s="179"/>
      <c r="K35" s="12"/>
      <c r="L35" s="12"/>
      <c r="M35" s="12"/>
    </row>
    <row r="36" spans="2:17" ht="18.75">
      <c r="B36" s="123">
        <v>3</v>
      </c>
      <c r="C36" s="108" t="s">
        <v>82</v>
      </c>
      <c r="D36" s="96"/>
      <c r="E36" s="87"/>
      <c r="F36" s="87"/>
      <c r="G36" s="119"/>
      <c r="H36" s="178"/>
      <c r="I36" s="178"/>
      <c r="J36" s="179"/>
      <c r="K36" s="12"/>
      <c r="L36" s="12"/>
      <c r="M36" s="12"/>
    </row>
    <row r="37" spans="2:17" ht="18.75">
      <c r="B37" s="138">
        <v>4</v>
      </c>
      <c r="C37" s="109" t="s">
        <v>83</v>
      </c>
      <c r="D37" s="137"/>
      <c r="E37" s="87"/>
      <c r="F37" s="87"/>
      <c r="G37" s="119"/>
      <c r="H37" s="122"/>
      <c r="I37" s="87"/>
      <c r="J37" s="92"/>
      <c r="K37" s="12"/>
      <c r="L37" s="12"/>
      <c r="M37" s="12"/>
    </row>
    <row r="38" spans="2:17" ht="18.75">
      <c r="B38" s="138">
        <v>5</v>
      </c>
      <c r="C38" s="109" t="s">
        <v>85</v>
      </c>
      <c r="D38" s="137"/>
      <c r="E38" s="87"/>
      <c r="F38" s="87"/>
      <c r="G38" s="87"/>
      <c r="H38" s="87"/>
      <c r="I38" s="87"/>
      <c r="J38" s="92"/>
      <c r="K38" s="12"/>
      <c r="L38" s="12"/>
      <c r="M38" s="12"/>
    </row>
    <row r="39" spans="2:17" ht="19.5" thickBot="1">
      <c r="B39" s="98"/>
      <c r="C39" s="99"/>
      <c r="D39" s="99"/>
      <c r="E39" s="99"/>
      <c r="F39" s="99"/>
      <c r="G39" s="99"/>
      <c r="H39" s="99"/>
      <c r="I39" s="99"/>
      <c r="J39" s="100"/>
      <c r="K39" s="12"/>
      <c r="L39" s="12"/>
      <c r="M39" s="12"/>
    </row>
    <row r="40" spans="2:17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2" spans="2:17">
      <c r="B42" s="8" t="s">
        <v>10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>
      <c r="B43" s="13" t="s">
        <v>99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>
      <c r="B44" s="13" t="s">
        <v>42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>
      <c r="B46" s="101" t="s">
        <v>60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>
      <c r="B48" s="101" t="s">
        <v>61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2:17" ht="18.75" customHeight="1">
      <c r="C49" s="102" t="s">
        <v>58</v>
      </c>
      <c r="D49" s="175" t="s">
        <v>100</v>
      </c>
      <c r="E49" s="175"/>
      <c r="F49" s="175"/>
      <c r="G49" s="175"/>
      <c r="H49" s="175"/>
      <c r="I49" s="175"/>
      <c r="J49" s="175"/>
      <c r="K49" s="105"/>
      <c r="L49" s="13"/>
      <c r="M49" s="13"/>
      <c r="N49" s="13"/>
      <c r="O49" s="13"/>
      <c r="P49" s="13"/>
      <c r="Q49" s="13"/>
    </row>
    <row r="50" spans="2:17" ht="15.75" customHeight="1">
      <c r="C50" s="102"/>
      <c r="D50" s="175"/>
      <c r="E50" s="175"/>
      <c r="F50" s="175"/>
      <c r="G50" s="175"/>
      <c r="H50" s="175"/>
      <c r="I50" s="175"/>
      <c r="J50" s="175"/>
      <c r="K50" s="105"/>
      <c r="L50" s="13"/>
      <c r="M50" s="13"/>
      <c r="N50" s="13"/>
      <c r="O50" s="13"/>
      <c r="P50" s="13"/>
      <c r="Q50" s="13"/>
    </row>
    <row r="51" spans="2:17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2:17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2:17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</sheetData>
  <mergeCells count="20">
    <mergeCell ref="B14:N14"/>
    <mergeCell ref="B17:J18"/>
    <mergeCell ref="D49:J50"/>
    <mergeCell ref="K12:K13"/>
    <mergeCell ref="L12:L13"/>
    <mergeCell ref="M12:M13"/>
    <mergeCell ref="N12:N13"/>
    <mergeCell ref="H35:J36"/>
    <mergeCell ref="D2:N2"/>
    <mergeCell ref="D3:N3"/>
    <mergeCell ref="D4:N4"/>
    <mergeCell ref="E5:M5"/>
    <mergeCell ref="B12:D12"/>
    <mergeCell ref="E12:G12"/>
    <mergeCell ref="H12:H13"/>
    <mergeCell ref="I12:I13"/>
    <mergeCell ref="J12:J13"/>
    <mergeCell ref="B10:N10"/>
    <mergeCell ref="B11:H11"/>
    <mergeCell ref="I11:N11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J51"/>
  <sheetViews>
    <sheetView zoomScale="70" zoomScaleNormal="70" workbookViewId="0">
      <pane xSplit="2" ySplit="5" topLeftCell="C6" activePane="bottomRight" state="frozen"/>
      <selection activeCell="A30" sqref="A30"/>
      <selection pane="topRight" activeCell="A30" sqref="A30"/>
      <selection pane="bottomLeft" activeCell="A30" sqref="A30"/>
      <selection pane="bottomRight" activeCell="F40" sqref="F40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71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22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22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147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7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224.2142115243339</v>
      </c>
      <c r="D6" s="28">
        <f t="shared" si="0"/>
        <v>990.69573036984104</v>
      </c>
      <c r="E6" s="28">
        <f t="shared" si="0"/>
        <v>365.89338097633458</v>
      </c>
      <c r="F6" s="28">
        <f t="shared" si="0"/>
        <v>-1122.3872024325565</v>
      </c>
      <c r="G6" s="28">
        <f t="shared" si="0"/>
        <v>2253.6484768210485</v>
      </c>
      <c r="H6" s="68">
        <f t="shared" si="0"/>
        <v>1575.4831174226019</v>
      </c>
      <c r="I6" s="28">
        <f t="shared" si="0"/>
        <v>509.92838369174501</v>
      </c>
      <c r="J6" s="28">
        <f t="shared" si="0"/>
        <v>-218.92105757616514</v>
      </c>
      <c r="K6" s="28">
        <f t="shared" si="0"/>
        <v>-1642.2762320138481</v>
      </c>
      <c r="L6" s="28">
        <f t="shared" si="0"/>
        <v>1896.8185230100842</v>
      </c>
      <c r="M6" s="28">
        <f t="shared" si="0"/>
        <v>790.74387522709094</v>
      </c>
      <c r="N6" s="28">
        <f t="shared" si="0"/>
        <v>-306.98703870899544</v>
      </c>
      <c r="O6" s="28">
        <f t="shared" si="0"/>
        <v>-1389.8796291583385</v>
      </c>
      <c r="P6" s="28">
        <f t="shared" si="0"/>
        <v>-342.13001078318422</v>
      </c>
      <c r="Q6" s="28">
        <f t="shared" si="0"/>
        <v>2379.388417578085</v>
      </c>
      <c r="R6" s="28">
        <f t="shared" si="0"/>
        <v>845.46371099629005</v>
      </c>
      <c r="S6" s="28">
        <f t="shared" si="0"/>
        <v>-2516.8287368148567</v>
      </c>
      <c r="T6" s="28">
        <f t="shared" si="0"/>
        <v>-1522.4069429832716</v>
      </c>
      <c r="U6" s="28">
        <f t="shared" si="0"/>
        <v>1070.6010639918229</v>
      </c>
      <c r="V6" s="28">
        <f t="shared" si="0"/>
        <v>-870.39376907313624</v>
      </c>
      <c r="W6" s="28">
        <f t="shared" si="0"/>
        <v>199.81244563202785</v>
      </c>
      <c r="X6" s="28">
        <f t="shared" si="0"/>
        <v>-89.341643245620389</v>
      </c>
      <c r="Y6" s="28">
        <f t="shared" si="0"/>
        <v>842.15530173999969</v>
      </c>
      <c r="Z6" s="28">
        <f t="shared" si="0"/>
        <v>2556.7865158466661</v>
      </c>
      <c r="AA6" s="29">
        <f t="shared" si="0"/>
        <v>-1055.9516975199972</v>
      </c>
      <c r="AB6" s="28">
        <f t="shared" ref="AB6:AT6" si="1">+AB7+AB10+AB12+AB13+AB14</f>
        <v>232.43176985140573</v>
      </c>
      <c r="AC6" s="28">
        <f t="shared" si="1"/>
        <v>570.94026549558373</v>
      </c>
      <c r="AD6" s="28">
        <f t="shared" si="1"/>
        <v>772.11108207561244</v>
      </c>
      <c r="AE6" s="28">
        <f t="shared" si="1"/>
        <v>-452.40756799559904</v>
      </c>
      <c r="AF6" s="28">
        <f t="shared" si="1"/>
        <v>657.77993243818378</v>
      </c>
      <c r="AG6" s="28">
        <f t="shared" si="1"/>
        <v>304.55601924916039</v>
      </c>
      <c r="AH6" s="28">
        <f t="shared" si="1"/>
        <v>-399.55203320045973</v>
      </c>
      <c r="AI6" s="28">
        <f t="shared" si="1"/>
        <v>-237.73370489576567</v>
      </c>
      <c r="AJ6" s="28">
        <f t="shared" si="1"/>
        <v>418.36468052006035</v>
      </c>
      <c r="AK6" s="28">
        <f t="shared" si="1"/>
        <v>-405.12258706592144</v>
      </c>
      <c r="AL6" s="28">
        <f t="shared" si="1"/>
        <v>-132.5046347740338</v>
      </c>
      <c r="AM6" s="28">
        <f t="shared" si="1"/>
        <v>-1104.649010173893</v>
      </c>
      <c r="AN6" s="28">
        <f t="shared" si="1"/>
        <v>-231.66779206309513</v>
      </c>
      <c r="AO6" s="28">
        <f t="shared" si="1"/>
        <v>1546.2672140202899</v>
      </c>
      <c r="AP6" s="28">
        <f t="shared" si="1"/>
        <v>582.21910105288919</v>
      </c>
      <c r="AQ6" s="28">
        <f t="shared" si="1"/>
        <v>1364.4387923143399</v>
      </c>
      <c r="AR6" s="28">
        <f t="shared" si="1"/>
        <v>-54.900581964758871</v>
      </c>
      <c r="AS6" s="28">
        <f t="shared" si="1"/>
        <v>-518.79433512249011</v>
      </c>
      <c r="AT6" s="28">
        <f t="shared" si="1"/>
        <v>-590.98279665547352</v>
      </c>
      <c r="AU6" s="28">
        <f t="shared" ref="AU6:BZ6" si="2">+AU7+AU10+AU12+AU13+AU14</f>
        <v>879.04279772770133</v>
      </c>
      <c r="AV6" s="28">
        <f t="shared" si="2"/>
        <v>-595.04703978122313</v>
      </c>
      <c r="AW6" s="28">
        <f t="shared" si="2"/>
        <v>-155.4497666912041</v>
      </c>
      <c r="AX6" s="28">
        <f t="shared" si="2"/>
        <v>169.17582757005169</v>
      </c>
      <c r="AY6" s="28">
        <f t="shared" si="2"/>
        <v>-1403.6056900371864</v>
      </c>
      <c r="AZ6" s="28">
        <f t="shared" si="2"/>
        <v>592.69022059571773</v>
      </c>
      <c r="BA6" s="28">
        <f t="shared" si="2"/>
        <v>-96.96700080725023</v>
      </c>
      <c r="BB6" s="28">
        <f t="shared" si="2"/>
        <v>-837.85323057165169</v>
      </c>
      <c r="BC6" s="28">
        <f t="shared" si="2"/>
        <v>165.58441036605319</v>
      </c>
      <c r="BD6" s="28">
        <f t="shared" si="2"/>
        <v>889.52256065745246</v>
      </c>
      <c r="BE6" s="28">
        <f t="shared" si="2"/>
        <v>1324.2814465545794</v>
      </c>
      <c r="BF6" s="28">
        <f t="shared" si="2"/>
        <v>-596.51709253947968</v>
      </c>
      <c r="BG6" s="28">
        <f t="shared" si="2"/>
        <v>524.8392492147525</v>
      </c>
      <c r="BH6" s="28">
        <f t="shared" si="2"/>
        <v>917.14155432101734</v>
      </c>
      <c r="BI6" s="28">
        <f t="shared" si="2"/>
        <v>-361.07246789792248</v>
      </c>
      <c r="BJ6" s="28">
        <f t="shared" si="2"/>
        <v>-141.13094446665929</v>
      </c>
      <c r="BK6" s="28">
        <f t="shared" si="2"/>
        <v>-2014.625324450275</v>
      </c>
      <c r="BL6" s="28">
        <f t="shared" si="2"/>
        <v>-1200.9080917736933</v>
      </c>
      <c r="BM6" s="28">
        <f t="shared" si="2"/>
        <v>45.996831183404879</v>
      </c>
      <c r="BN6" s="28">
        <f t="shared" si="2"/>
        <v>-367.49568239298299</v>
      </c>
      <c r="BO6" s="28">
        <f t="shared" si="2"/>
        <v>471.52628297389822</v>
      </c>
      <c r="BP6" s="28">
        <f t="shared" si="2"/>
        <v>830.63758255547884</v>
      </c>
      <c r="BQ6" s="28">
        <f t="shared" si="2"/>
        <v>-231.56280153755409</v>
      </c>
      <c r="BR6" s="28">
        <f t="shared" si="2"/>
        <v>57.445015170934738</v>
      </c>
      <c r="BS6" s="28">
        <f t="shared" si="2"/>
        <v>-308.59684262956029</v>
      </c>
      <c r="BT6" s="28">
        <f t="shared" si="2"/>
        <v>-619.24194161451055</v>
      </c>
      <c r="BU6" s="28">
        <f t="shared" si="2"/>
        <v>209.50608085183458</v>
      </c>
      <c r="BV6" s="28">
        <f t="shared" si="2"/>
        <v>308.16417135415401</v>
      </c>
      <c r="BW6" s="28">
        <f t="shared" si="2"/>
        <v>-317.85780657396083</v>
      </c>
      <c r="BX6" s="28">
        <f t="shared" si="2"/>
        <v>-656.5392560466629</v>
      </c>
      <c r="BY6" s="28">
        <f t="shared" si="2"/>
        <v>676.20712197104331</v>
      </c>
      <c r="BZ6" s="28">
        <f t="shared" si="2"/>
        <v>-109.00950917000077</v>
      </c>
      <c r="CA6" s="28">
        <f t="shared" ref="CA6:CI6" si="3">+CA7+CA10+CA12+CA13+CA14</f>
        <v>390.77514154000164</v>
      </c>
      <c r="CB6" s="28">
        <f t="shared" si="3"/>
        <v>-613.96870355000442</v>
      </c>
      <c r="CC6" s="28">
        <f t="shared" si="3"/>
        <v>1065.3488637500025</v>
      </c>
      <c r="CD6" s="28">
        <f t="shared" si="3"/>
        <v>1097.1728073499978</v>
      </c>
      <c r="CE6" s="28">
        <f t="shared" si="3"/>
        <v>-101.82208913666672</v>
      </c>
      <c r="CF6" s="28">
        <f t="shared" si="3"/>
        <v>1561.4357976333351</v>
      </c>
      <c r="CG6" s="28">
        <f t="shared" si="3"/>
        <v>-404.99375465666492</v>
      </c>
      <c r="CH6" s="28">
        <f t="shared" si="3"/>
        <v>-328.15982894666627</v>
      </c>
      <c r="CI6" s="29">
        <f t="shared" si="3"/>
        <v>-322.79811391666578</v>
      </c>
    </row>
    <row r="7" spans="1:87">
      <c r="A7" s="34">
        <v>11</v>
      </c>
      <c r="B7" s="4" t="s">
        <v>62</v>
      </c>
      <c r="C7" s="81">
        <f>+SUM(C8:C9)</f>
        <v>250.79563978757534</v>
      </c>
      <c r="D7" s="81">
        <f t="shared" ref="D7:G7" si="4">+SUM(D8:D9)</f>
        <v>-448.39128132339437</v>
      </c>
      <c r="E7" s="81">
        <f t="shared" si="4"/>
        <v>56.936258780961538</v>
      </c>
      <c r="F7" s="81">
        <f t="shared" si="4"/>
        <v>-836.28864945498071</v>
      </c>
      <c r="G7" s="81">
        <f t="shared" si="4"/>
        <v>933.79306288999999</v>
      </c>
      <c r="H7" s="70">
        <f>H8+H9</f>
        <v>737.57538141775296</v>
      </c>
      <c r="I7" s="35">
        <f t="shared" ref="I7:O7" si="5">I8+I9</f>
        <v>1205.7704101500881</v>
      </c>
      <c r="J7" s="35">
        <f t="shared" si="5"/>
        <v>103.07154669982256</v>
      </c>
      <c r="K7" s="35">
        <f t="shared" si="5"/>
        <v>-1795.6216984800885</v>
      </c>
      <c r="L7" s="35">
        <f t="shared" si="5"/>
        <v>1169.408244044585</v>
      </c>
      <c r="M7" s="35">
        <f t="shared" si="5"/>
        <v>-335.79673952600996</v>
      </c>
      <c r="N7" s="35">
        <f t="shared" si="5"/>
        <v>579.74970733202088</v>
      </c>
      <c r="O7" s="35">
        <f t="shared" si="5"/>
        <v>-1861.7524931739904</v>
      </c>
      <c r="P7" s="35">
        <f t="shared" ref="P7:T7" si="6">P8+P9</f>
        <v>-189.49111680918762</v>
      </c>
      <c r="Q7" s="35">
        <f t="shared" si="6"/>
        <v>1842.5185392449255</v>
      </c>
      <c r="R7" s="35">
        <f t="shared" si="6"/>
        <v>552.67207951014973</v>
      </c>
      <c r="S7" s="35">
        <f t="shared" si="6"/>
        <v>-2148.7632431649258</v>
      </c>
      <c r="T7" s="35">
        <f t="shared" si="6"/>
        <v>428.71107804501958</v>
      </c>
      <c r="U7" s="35">
        <f t="shared" ref="U7:AA7" si="7">U8+U9</f>
        <v>811.79053542799943</v>
      </c>
      <c r="V7" s="35">
        <f t="shared" si="7"/>
        <v>-1316.2707354179993</v>
      </c>
      <c r="W7" s="35">
        <f t="shared" si="7"/>
        <v>-760.51952751000067</v>
      </c>
      <c r="X7" s="35">
        <f t="shared" si="7"/>
        <v>111.0451423099999</v>
      </c>
      <c r="Y7" s="35">
        <f t="shared" si="7"/>
        <v>643.57112361999998</v>
      </c>
      <c r="Z7" s="35">
        <f t="shared" si="7"/>
        <v>1050.42793725</v>
      </c>
      <c r="AA7" s="36">
        <f t="shared" si="7"/>
        <v>-871.25114028999985</v>
      </c>
      <c r="AB7" s="35">
        <f t="shared" ref="AB7" si="8">AB8+AB9</f>
        <v>120.57860315120456</v>
      </c>
      <c r="AC7" s="35">
        <f t="shared" ref="AC7" si="9">AC8+AC9</f>
        <v>262.74819703327398</v>
      </c>
      <c r="AD7" s="35">
        <f t="shared" ref="AD7:CI7" si="10">AD8+AD9</f>
        <v>354.24858123327442</v>
      </c>
      <c r="AE7" s="35">
        <f t="shared" si="10"/>
        <v>734.95915023327416</v>
      </c>
      <c r="AF7" s="35">
        <f t="shared" si="10"/>
        <v>364.65429787327383</v>
      </c>
      <c r="AG7" s="35">
        <f t="shared" si="10"/>
        <v>106.15696204354018</v>
      </c>
      <c r="AH7" s="35">
        <f t="shared" si="10"/>
        <v>-222.95151576672501</v>
      </c>
      <c r="AI7" s="35">
        <f t="shared" si="10"/>
        <v>-351.54970876672627</v>
      </c>
      <c r="AJ7" s="35">
        <f t="shared" si="10"/>
        <v>677.5727712332739</v>
      </c>
      <c r="AK7" s="35">
        <f t="shared" si="10"/>
        <v>-327.60985176672602</v>
      </c>
      <c r="AL7" s="35">
        <f t="shared" si="10"/>
        <v>-50.576750474794068</v>
      </c>
      <c r="AM7" s="35">
        <f t="shared" si="10"/>
        <v>-1417.4350962385683</v>
      </c>
      <c r="AN7" s="35">
        <f t="shared" si="10"/>
        <v>294.63819595990481</v>
      </c>
      <c r="AO7" s="35">
        <f t="shared" si="10"/>
        <v>1091.5650222573399</v>
      </c>
      <c r="AP7" s="35">
        <f t="shared" si="10"/>
        <v>-216.79497417265978</v>
      </c>
      <c r="AQ7" s="35">
        <f t="shared" si="10"/>
        <v>474.25015677734052</v>
      </c>
      <c r="AR7" s="35">
        <f t="shared" si="10"/>
        <v>65.657445417340284</v>
      </c>
      <c r="AS7" s="35">
        <f t="shared" si="10"/>
        <v>-875.70434172069076</v>
      </c>
      <c r="AT7" s="35">
        <f t="shared" si="10"/>
        <v>146.19211877734014</v>
      </c>
      <c r="AU7" s="35">
        <f t="shared" si="10"/>
        <v>921.66917177734058</v>
      </c>
      <c r="AV7" s="35">
        <f t="shared" si="10"/>
        <v>-488.11158322265987</v>
      </c>
      <c r="AW7" s="35">
        <f t="shared" si="10"/>
        <v>-185.72120239266013</v>
      </c>
      <c r="AX7" s="35">
        <f t="shared" si="10"/>
        <v>-384.18083510946559</v>
      </c>
      <c r="AY7" s="35">
        <f t="shared" si="10"/>
        <v>-1291.8504556718647</v>
      </c>
      <c r="AZ7" s="35">
        <f t="shared" si="10"/>
        <v>269.09463085071309</v>
      </c>
      <c r="BA7" s="35">
        <f t="shared" si="10"/>
        <v>126.57712917004969</v>
      </c>
      <c r="BB7" s="35">
        <f t="shared" si="10"/>
        <v>-585.16287682995039</v>
      </c>
      <c r="BC7" s="35">
        <f t="shared" si="10"/>
        <v>371.29620417004969</v>
      </c>
      <c r="BD7" s="35">
        <f t="shared" si="10"/>
        <v>330.33375017004983</v>
      </c>
      <c r="BE7" s="35">
        <f t="shared" si="10"/>
        <v>1140.8885849048258</v>
      </c>
      <c r="BF7" s="35">
        <f t="shared" si="10"/>
        <v>-268.59280282995036</v>
      </c>
      <c r="BG7" s="35">
        <f t="shared" si="10"/>
        <v>-18.146258829950114</v>
      </c>
      <c r="BH7" s="35">
        <f t="shared" si="10"/>
        <v>839.4111411700502</v>
      </c>
      <c r="BI7" s="35">
        <f t="shared" si="10"/>
        <v>-489.83648482995085</v>
      </c>
      <c r="BJ7" s="35">
        <f t="shared" si="10"/>
        <v>-366.70429971086247</v>
      </c>
      <c r="BK7" s="35">
        <f t="shared" si="10"/>
        <v>-1292.2224586241127</v>
      </c>
      <c r="BL7" s="35">
        <f t="shared" si="10"/>
        <v>521.17082056501965</v>
      </c>
      <c r="BM7" s="35">
        <f t="shared" si="10"/>
        <v>384.19603915000022</v>
      </c>
      <c r="BN7" s="35">
        <f t="shared" si="10"/>
        <v>-476.65578167000024</v>
      </c>
      <c r="BO7" s="35">
        <f t="shared" si="10"/>
        <v>381.66021166599955</v>
      </c>
      <c r="BP7" s="35">
        <f t="shared" si="10"/>
        <v>512.03130600650013</v>
      </c>
      <c r="BQ7" s="35">
        <f t="shared" si="10"/>
        <v>-81.900982244500284</v>
      </c>
      <c r="BR7" s="35">
        <f t="shared" si="10"/>
        <v>-392.07088297799942</v>
      </c>
      <c r="BS7" s="35">
        <f t="shared" si="10"/>
        <v>-431.21719297000004</v>
      </c>
      <c r="BT7" s="35">
        <f t="shared" si="10"/>
        <v>-492.98265946999976</v>
      </c>
      <c r="BU7" s="35">
        <f t="shared" si="10"/>
        <v>-112.93725657000044</v>
      </c>
      <c r="BV7" s="35">
        <f t="shared" si="10"/>
        <v>111.61086999000003</v>
      </c>
      <c r="BW7" s="35">
        <f t="shared" si="10"/>
        <v>-759.19314093000025</v>
      </c>
      <c r="BX7" s="35">
        <f t="shared" si="10"/>
        <v>366.9569562600002</v>
      </c>
      <c r="BY7" s="35">
        <f t="shared" si="10"/>
        <v>119.62885645999968</v>
      </c>
      <c r="BZ7" s="35">
        <f t="shared" si="10"/>
        <v>-375.54067041000002</v>
      </c>
      <c r="CA7" s="35">
        <f t="shared" si="10"/>
        <v>282.00363621000008</v>
      </c>
      <c r="CB7" s="35">
        <f t="shared" si="10"/>
        <v>-580.89038836999987</v>
      </c>
      <c r="CC7" s="35">
        <f t="shared" si="10"/>
        <v>942.45787577999977</v>
      </c>
      <c r="CD7" s="35">
        <f t="shared" si="10"/>
        <v>597.74269023999966</v>
      </c>
      <c r="CE7" s="35">
        <f t="shared" si="10"/>
        <v>-37.220634949999592</v>
      </c>
      <c r="CF7" s="35">
        <f t="shared" si="10"/>
        <v>489.90588195999993</v>
      </c>
      <c r="CG7" s="35">
        <f t="shared" si="10"/>
        <v>-279.36346787000014</v>
      </c>
      <c r="CH7" s="35">
        <f t="shared" si="10"/>
        <v>-150.94526735999986</v>
      </c>
      <c r="CI7" s="36">
        <f t="shared" si="10"/>
        <v>-440.94240505999988</v>
      </c>
    </row>
    <row r="8" spans="1:87" s="4" customFormat="1">
      <c r="A8" s="31">
        <v>111</v>
      </c>
      <c r="B8" s="40" t="s">
        <v>64</v>
      </c>
      <c r="C8" s="37">
        <f t="shared" ref="C8" si="11">+SUM(AB8:AM8)</f>
        <v>188.90962143000024</v>
      </c>
      <c r="D8" s="37">
        <f t="shared" ref="D8" si="12">+SUM(AN8:AY8)</f>
        <v>-152.40752848000011</v>
      </c>
      <c r="E8" s="37">
        <f t="shared" ref="E8" si="13">+SUM(AZ8:BK8)</f>
        <v>280.94634900000005</v>
      </c>
      <c r="F8" s="37">
        <f t="shared" ref="F8" si="14">+SUM(BL8:BW8)</f>
        <v>-649.63474699999983</v>
      </c>
      <c r="G8" s="37">
        <f t="shared" ref="G8" si="15">+SUM(BX8:CI8)</f>
        <v>882.35177399999998</v>
      </c>
      <c r="H8" s="71">
        <f>+SUM(AB8:AD8)</f>
        <v>752.66322880000052</v>
      </c>
      <c r="I8" s="37">
        <f t="shared" ref="I8:I14" si="16">+SUM(AE8:AG8)</f>
        <v>1168.6944069999993</v>
      </c>
      <c r="J8" s="37">
        <f t="shared" ref="J8:J14" si="17">+SUM(AH8:AJ8)</f>
        <v>114.09355300000016</v>
      </c>
      <c r="K8" s="37">
        <f t="shared" ref="K8:K14" si="18">+SUM(AK8:AM8)</f>
        <v>-1846.5415673699999</v>
      </c>
      <c r="L8" s="37">
        <f t="shared" ref="L8:L14" si="19">+SUM(AN8:AP8)</f>
        <v>1243.5619220499998</v>
      </c>
      <c r="M8" s="37">
        <f t="shared" ref="M8:M14" si="20">+SUM(AQ8:AS8)</f>
        <v>-213.89800535999979</v>
      </c>
      <c r="N8" s="37">
        <f t="shared" ref="N8:N14" si="21">+SUM(AT8:AV8)</f>
        <v>647.33223900000019</v>
      </c>
      <c r="O8" s="37">
        <f t="shared" ref="O8:O14" si="22">+SUM(AW8:AY8)</f>
        <v>-1829.4036841700004</v>
      </c>
      <c r="P8" s="37">
        <f t="shared" ref="P8:P14" si="23">+SUM(AZ8:BB8)</f>
        <v>-85.510937999999896</v>
      </c>
      <c r="Q8" s="37">
        <f t="shared" ref="Q8:Q14" si="24">+SUM(BC8:BE8)</f>
        <v>1819.7958170000002</v>
      </c>
      <c r="R8" s="37">
        <f t="shared" ref="R8:R14" si="25">+SUM(BF8:BH8)</f>
        <v>610.6475240000002</v>
      </c>
      <c r="S8" s="37">
        <f t="shared" ref="S8:S14" si="26">+SUM(BI8:BK8)</f>
        <v>-2063.9860540000004</v>
      </c>
      <c r="T8" s="37">
        <f t="shared" ref="T8:T14" si="27">+SUM(BL8:BN8)</f>
        <v>191.47946900000034</v>
      </c>
      <c r="U8" s="37">
        <f t="shared" ref="U8:U14" si="28">+SUM(BO8:BQ8)</f>
        <v>772.99570399999936</v>
      </c>
      <c r="V8" s="37">
        <f t="shared" ref="V8:V14" si="29">+SUM(BR8:BT8)</f>
        <v>-878.83980499999916</v>
      </c>
      <c r="W8" s="37">
        <f t="shared" ref="W8:W14" si="30">+SUM(BU8:BW8)</f>
        <v>-735.27011500000049</v>
      </c>
      <c r="X8" s="37">
        <f t="shared" ref="X8:X14" si="31">+SUM(BX8:BZ8)</f>
        <v>-235.00359600000002</v>
      </c>
      <c r="Y8" s="37">
        <f t="shared" ref="Y8:Y14" si="32">+SUM(CA8:CC8)</f>
        <v>968.76616599999977</v>
      </c>
      <c r="Z8" s="37">
        <f t="shared" ref="Z8:Z14" si="33">+SUM(CD8:CF8)</f>
        <v>1019.483051</v>
      </c>
      <c r="AA8" s="64">
        <f t="shared" ref="AA8:AA14" si="34">+SUM(CG8:CI8)</f>
        <v>-870.89384699999982</v>
      </c>
      <c r="AB8" s="51">
        <v>103.38511300000047</v>
      </c>
      <c r="AC8" s="51">
        <v>291.8688657999997</v>
      </c>
      <c r="AD8" s="51">
        <v>357.40925000000033</v>
      </c>
      <c r="AE8" s="51">
        <v>720.05981899999995</v>
      </c>
      <c r="AF8" s="51">
        <v>320.38496663999979</v>
      </c>
      <c r="AG8" s="51">
        <v>128.24962135999959</v>
      </c>
      <c r="AH8" s="51">
        <v>-223.08084699999938</v>
      </c>
      <c r="AI8" s="51">
        <v>-308.3990400000003</v>
      </c>
      <c r="AJ8" s="51">
        <v>645.57343999999989</v>
      </c>
      <c r="AK8" s="51">
        <v>-317.08918300000011</v>
      </c>
      <c r="AL8" s="51">
        <v>-114.66130099999992</v>
      </c>
      <c r="AM8" s="51">
        <v>-1414.7910833699998</v>
      </c>
      <c r="AN8" s="51">
        <v>386.08351951999998</v>
      </c>
      <c r="AO8" s="51">
        <v>1060.0491994799997</v>
      </c>
      <c r="AP8" s="51">
        <v>-202.57079694999993</v>
      </c>
      <c r="AQ8" s="51">
        <v>555.17433400000027</v>
      </c>
      <c r="AR8" s="51">
        <v>-308.23837735999984</v>
      </c>
      <c r="AS8" s="51">
        <v>-460.83396200000021</v>
      </c>
      <c r="AT8" s="51">
        <v>47.966296000000057</v>
      </c>
      <c r="AU8" s="51">
        <v>1051.3533490000004</v>
      </c>
      <c r="AV8" s="51">
        <v>-451.98740600000031</v>
      </c>
      <c r="AW8" s="51">
        <v>-169.03702517000022</v>
      </c>
      <c r="AX8" s="51">
        <v>-511.18342800000005</v>
      </c>
      <c r="AY8" s="51">
        <v>-1149.1832310000002</v>
      </c>
      <c r="AZ8" s="51">
        <v>301.50118000000049</v>
      </c>
      <c r="BA8" s="51">
        <v>118.02894399999985</v>
      </c>
      <c r="BB8" s="51">
        <v>-505.04106200000024</v>
      </c>
      <c r="BC8" s="51">
        <v>252.81801900000005</v>
      </c>
      <c r="BD8" s="51">
        <v>352.44556499999993</v>
      </c>
      <c r="BE8" s="51">
        <v>1214.5322330000001</v>
      </c>
      <c r="BF8" s="51">
        <v>-231.17098800000008</v>
      </c>
      <c r="BG8" s="51">
        <v>14.665555999999924</v>
      </c>
      <c r="BH8" s="51">
        <v>827.15295600000036</v>
      </c>
      <c r="BI8" s="51">
        <v>-466.65467000000052</v>
      </c>
      <c r="BJ8" s="51">
        <v>-298.51316800000006</v>
      </c>
      <c r="BK8" s="51">
        <v>-1298.8182159999999</v>
      </c>
      <c r="BL8" s="51">
        <v>407.63741200000027</v>
      </c>
      <c r="BM8" s="51">
        <v>166.62957900000029</v>
      </c>
      <c r="BN8" s="51">
        <v>-382.78752200000019</v>
      </c>
      <c r="BO8" s="51">
        <v>285.50325499999963</v>
      </c>
      <c r="BP8" s="51">
        <v>602.07081300000016</v>
      </c>
      <c r="BQ8" s="51">
        <v>-114.57836400000042</v>
      </c>
      <c r="BR8" s="51">
        <v>31.889301000000614</v>
      </c>
      <c r="BS8" s="51">
        <v>-427.34260399999994</v>
      </c>
      <c r="BT8" s="51">
        <v>-483.38650199999984</v>
      </c>
      <c r="BU8" s="51">
        <v>-106.42851400000043</v>
      </c>
      <c r="BV8" s="51">
        <v>139.57693600000007</v>
      </c>
      <c r="BW8" s="51">
        <v>-768.41853700000013</v>
      </c>
      <c r="BX8" s="51">
        <v>354.97428600000018</v>
      </c>
      <c r="BY8" s="51">
        <v>94.038618999999613</v>
      </c>
      <c r="BZ8" s="51">
        <v>-684.01650099999983</v>
      </c>
      <c r="CA8" s="51">
        <v>245.70784599999993</v>
      </c>
      <c r="CB8" s="51">
        <v>-215.74238500000001</v>
      </c>
      <c r="CC8" s="51">
        <v>938.80070499999988</v>
      </c>
      <c r="CD8" s="51">
        <v>587.17398699999967</v>
      </c>
      <c r="CE8" s="51">
        <v>-24.978623999999655</v>
      </c>
      <c r="CF8" s="51">
        <v>457.287688</v>
      </c>
      <c r="CG8" s="51">
        <v>-284.89021900000023</v>
      </c>
      <c r="CH8" s="51">
        <v>-163.12915499999986</v>
      </c>
      <c r="CI8" s="63">
        <v>-422.8744729999998</v>
      </c>
    </row>
    <row r="9" spans="1:87" s="4" customFormat="1">
      <c r="A9" s="31">
        <v>112</v>
      </c>
      <c r="B9" s="40" t="s">
        <v>65</v>
      </c>
      <c r="C9" s="37">
        <f t="shared" ref="C9" si="35">+SUM(AB9:AM9)</f>
        <v>61.886018357575097</v>
      </c>
      <c r="D9" s="37">
        <f t="shared" ref="D9" si="36">+SUM(AN9:AY9)</f>
        <v>-295.98375284339426</v>
      </c>
      <c r="E9" s="37">
        <f t="shared" ref="E9" si="37">+SUM(AZ9:BK9)</f>
        <v>-224.01009021903852</v>
      </c>
      <c r="F9" s="37">
        <f t="shared" ref="F9" si="38">+SUM(BL9:BW9)</f>
        <v>-186.65390245498094</v>
      </c>
      <c r="G9" s="37">
        <f t="shared" ref="G9" si="39">+SUM(BX9:CI9)</f>
        <v>51.441288890000052</v>
      </c>
      <c r="H9" s="71">
        <f>+SUM(AB9:AD9)</f>
        <v>-15.087847382247531</v>
      </c>
      <c r="I9" s="37">
        <f t="shared" si="16"/>
        <v>37.076003150088837</v>
      </c>
      <c r="J9" s="37">
        <f t="shared" si="17"/>
        <v>-11.022006300177594</v>
      </c>
      <c r="K9" s="37">
        <f t="shared" si="18"/>
        <v>50.919868889911385</v>
      </c>
      <c r="L9" s="37">
        <f t="shared" si="19"/>
        <v>-74.153678005414832</v>
      </c>
      <c r="M9" s="37">
        <f t="shared" si="20"/>
        <v>-121.89873416601017</v>
      </c>
      <c r="N9" s="37">
        <f t="shared" si="21"/>
        <v>-67.582531667979339</v>
      </c>
      <c r="O9" s="37">
        <f t="shared" si="22"/>
        <v>-32.348809003989913</v>
      </c>
      <c r="P9" s="37">
        <f t="shared" si="23"/>
        <v>-103.98017880918772</v>
      </c>
      <c r="Q9" s="37">
        <f t="shared" si="24"/>
        <v>22.722722244925251</v>
      </c>
      <c r="R9" s="37">
        <f t="shared" si="25"/>
        <v>-57.975444489850474</v>
      </c>
      <c r="S9" s="37">
        <f t="shared" si="26"/>
        <v>-84.777189164925574</v>
      </c>
      <c r="T9" s="37">
        <f t="shared" si="27"/>
        <v>237.23160904501924</v>
      </c>
      <c r="U9" s="37">
        <f t="shared" si="28"/>
        <v>38.794831428000037</v>
      </c>
      <c r="V9" s="37">
        <f t="shared" si="29"/>
        <v>-437.43093041800006</v>
      </c>
      <c r="W9" s="37">
        <f t="shared" si="30"/>
        <v>-25.249412510000184</v>
      </c>
      <c r="X9" s="37">
        <f t="shared" si="31"/>
        <v>346.04873830999992</v>
      </c>
      <c r="Y9" s="37">
        <f t="shared" si="32"/>
        <v>-325.19504237999979</v>
      </c>
      <c r="Z9" s="37">
        <f t="shared" si="33"/>
        <v>30.944886249999982</v>
      </c>
      <c r="AA9" s="64">
        <f t="shared" si="34"/>
        <v>-0.35729329000000121</v>
      </c>
      <c r="AB9" s="51">
        <v>17.193490151204088</v>
      </c>
      <c r="AC9" s="51">
        <v>-29.120668766725714</v>
      </c>
      <c r="AD9" s="51">
        <v>-3.1606687667259052</v>
      </c>
      <c r="AE9" s="51">
        <v>14.899331233274211</v>
      </c>
      <c r="AF9" s="51">
        <v>44.269331233274045</v>
      </c>
      <c r="AG9" s="51">
        <v>-22.092659316459418</v>
      </c>
      <c r="AH9" s="51">
        <v>0.12933123327437102</v>
      </c>
      <c r="AI9" s="51">
        <v>-43.150668766725971</v>
      </c>
      <c r="AJ9" s="51">
        <v>31.999331233274006</v>
      </c>
      <c r="AK9" s="51">
        <v>-10.520668766725919</v>
      </c>
      <c r="AL9" s="51">
        <v>64.084550525205856</v>
      </c>
      <c r="AM9" s="51">
        <v>-2.6440128685685522</v>
      </c>
      <c r="AN9" s="51">
        <v>-91.445323560095176</v>
      </c>
      <c r="AO9" s="51">
        <v>31.51582277734019</v>
      </c>
      <c r="AP9" s="51">
        <v>-14.224177222659847</v>
      </c>
      <c r="AQ9" s="51">
        <v>-80.92417722265975</v>
      </c>
      <c r="AR9" s="51">
        <v>373.89582277734013</v>
      </c>
      <c r="AS9" s="51">
        <v>-414.87037972069055</v>
      </c>
      <c r="AT9" s="51">
        <v>98.225822777340085</v>
      </c>
      <c r="AU9" s="51">
        <v>-129.68417722265986</v>
      </c>
      <c r="AV9" s="51">
        <v>-36.124177222659569</v>
      </c>
      <c r="AW9" s="51">
        <v>-16.684177222659912</v>
      </c>
      <c r="AX9" s="51">
        <v>127.00259289053446</v>
      </c>
      <c r="AY9" s="51">
        <v>-142.66722467186446</v>
      </c>
      <c r="AZ9" s="51">
        <v>-32.4065491492874</v>
      </c>
      <c r="BA9" s="51">
        <v>8.5481851700498339</v>
      </c>
      <c r="BB9" s="51">
        <v>-80.121814829950154</v>
      </c>
      <c r="BC9" s="51">
        <v>118.47818517004964</v>
      </c>
      <c r="BD9" s="51">
        <v>-22.111814829950106</v>
      </c>
      <c r="BE9" s="51">
        <v>-73.643648095174285</v>
      </c>
      <c r="BF9" s="51">
        <v>-37.421814829950279</v>
      </c>
      <c r="BG9" s="51">
        <v>-32.811814829950038</v>
      </c>
      <c r="BH9" s="51">
        <v>12.258185170049842</v>
      </c>
      <c r="BI9" s="51">
        <v>-23.181814829950326</v>
      </c>
      <c r="BJ9" s="51">
        <v>-68.191131710862408</v>
      </c>
      <c r="BK9" s="51">
        <v>6.5957573758871604</v>
      </c>
      <c r="BL9" s="51">
        <v>113.53340856501939</v>
      </c>
      <c r="BM9" s="51">
        <v>217.56646014999993</v>
      </c>
      <c r="BN9" s="51">
        <v>-93.868259670000043</v>
      </c>
      <c r="BO9" s="51">
        <v>96.156956665999928</v>
      </c>
      <c r="BP9" s="51">
        <v>-90.039506993500027</v>
      </c>
      <c r="BQ9" s="51">
        <v>32.677381755500136</v>
      </c>
      <c r="BR9" s="51">
        <v>-423.96018397800003</v>
      </c>
      <c r="BS9" s="51">
        <v>-3.8745889700001044</v>
      </c>
      <c r="BT9" s="51">
        <v>-9.5961574699999233</v>
      </c>
      <c r="BU9" s="51">
        <v>-6.5087425700000097</v>
      </c>
      <c r="BV9" s="51">
        <v>-27.966066010000048</v>
      </c>
      <c r="BW9" s="51">
        <v>9.2253960699998743</v>
      </c>
      <c r="BX9" s="51">
        <v>11.98267026000002</v>
      </c>
      <c r="BY9" s="51">
        <v>25.590237460000068</v>
      </c>
      <c r="BZ9" s="51">
        <v>308.47583058999982</v>
      </c>
      <c r="CA9" s="51">
        <v>36.295790210000149</v>
      </c>
      <c r="CB9" s="51">
        <v>-365.14800336999986</v>
      </c>
      <c r="CC9" s="51">
        <v>3.6571707799998876</v>
      </c>
      <c r="CD9" s="51">
        <v>10.568703239999991</v>
      </c>
      <c r="CE9" s="51">
        <v>-12.242010949999937</v>
      </c>
      <c r="CF9" s="51">
        <v>32.618193959999928</v>
      </c>
      <c r="CG9" s="51">
        <v>5.5267511300000933</v>
      </c>
      <c r="CH9" s="51">
        <v>12.183887639999995</v>
      </c>
      <c r="CI9" s="63">
        <v>-18.067932060000089</v>
      </c>
    </row>
    <row r="10" spans="1:87" s="4" customFormat="1">
      <c r="A10" s="34">
        <v>12</v>
      </c>
      <c r="B10" s="4" t="s">
        <v>73</v>
      </c>
      <c r="C10" s="81">
        <f>+C11</f>
        <v>-8.6197458302417544</v>
      </c>
      <c r="D10" s="81">
        <f t="shared" ref="D10:G10" si="40">+D11</f>
        <v>-105.38128682975832</v>
      </c>
      <c r="E10" s="81">
        <f t="shared" si="40"/>
        <v>-62.475138221631767</v>
      </c>
      <c r="F10" s="81">
        <f t="shared" si="40"/>
        <v>-83.83936351757481</v>
      </c>
      <c r="G10" s="81">
        <f t="shared" si="40"/>
        <v>-117.48382019895584</v>
      </c>
      <c r="H10" s="80">
        <f>+H11</f>
        <v>-5.4959457500003737</v>
      </c>
      <c r="I10" s="81">
        <f t="shared" si="16"/>
        <v>3.1654084697588587</v>
      </c>
      <c r="J10" s="81">
        <f t="shared" si="17"/>
        <v>-20.936759220000113</v>
      </c>
      <c r="K10" s="81">
        <f t="shared" si="18"/>
        <v>14.647550669999873</v>
      </c>
      <c r="L10" s="81">
        <f t="shared" si="19"/>
        <v>-66.628348679999817</v>
      </c>
      <c r="M10" s="81">
        <f t="shared" si="20"/>
        <v>-88.965335859758682</v>
      </c>
      <c r="N10" s="81">
        <f t="shared" si="21"/>
        <v>15.190638460000173</v>
      </c>
      <c r="O10" s="81">
        <f t="shared" si="22"/>
        <v>35.021759250000002</v>
      </c>
      <c r="P10" s="81">
        <f t="shared" si="23"/>
        <v>-15.939367910000129</v>
      </c>
      <c r="Q10" s="81">
        <f t="shared" si="24"/>
        <v>-24.863799239999821</v>
      </c>
      <c r="R10" s="81">
        <f t="shared" si="25"/>
        <v>-6.5991743032676027</v>
      </c>
      <c r="S10" s="81">
        <f t="shared" si="26"/>
        <v>-15.072796768364213</v>
      </c>
      <c r="T10" s="81">
        <f t="shared" si="27"/>
        <v>-29.75818235871435</v>
      </c>
      <c r="U10" s="81">
        <f t="shared" si="28"/>
        <v>-14.050277859999994</v>
      </c>
      <c r="V10" s="81">
        <f t="shared" si="29"/>
        <v>-18.405099539999952</v>
      </c>
      <c r="W10" s="81">
        <f t="shared" si="30"/>
        <v>-21.625803758860513</v>
      </c>
      <c r="X10" s="81">
        <f t="shared" si="31"/>
        <v>-43.303400518956011</v>
      </c>
      <c r="Y10" s="81">
        <f t="shared" si="32"/>
        <v>-20.324090909999711</v>
      </c>
      <c r="Z10" s="81">
        <f t="shared" si="33"/>
        <v>-30.465633830000058</v>
      </c>
      <c r="AA10" s="82">
        <f t="shared" si="34"/>
        <v>-23.39069494000006</v>
      </c>
      <c r="AB10" s="35">
        <f>+AB11</f>
        <v>-11.568167900000162</v>
      </c>
      <c r="AC10" s="35">
        <f t="shared" ref="AC10" si="41">+AC11</f>
        <v>20.173892420000129</v>
      </c>
      <c r="AD10" s="35">
        <f t="shared" ref="AD10" si="42">+AD11</f>
        <v>-14.101670270000341</v>
      </c>
      <c r="AE10" s="35">
        <f t="shared" ref="AE10" si="43">+AE11</f>
        <v>2.3454065797584462</v>
      </c>
      <c r="AF10" s="35">
        <f t="shared" ref="AF10" si="44">+AF11</f>
        <v>3.9348668000002363</v>
      </c>
      <c r="AG10" s="35">
        <f t="shared" ref="AG10" si="45">+AG11</f>
        <v>-3.1148649099998238</v>
      </c>
      <c r="AH10" s="35">
        <f t="shared" ref="AH10" si="46">+AH11</f>
        <v>7.1017285902414642</v>
      </c>
      <c r="AI10" s="35">
        <f t="shared" ref="AI10" si="47">+AI11</f>
        <v>2.651708349999808</v>
      </c>
      <c r="AJ10" s="35">
        <f t="shared" ref="AJ10" si="48">+AJ11</f>
        <v>-30.690196160241385</v>
      </c>
      <c r="AK10" s="35">
        <f t="shared" ref="AK10" si="49">+AK11</f>
        <v>28.270619809999971</v>
      </c>
      <c r="AL10" s="35">
        <f t="shared" ref="AL10" si="50">+AL11</f>
        <v>-16.843258570000216</v>
      </c>
      <c r="AM10" s="35">
        <f t="shared" ref="AM10" si="51">+AM11</f>
        <v>3.2201894300001186</v>
      </c>
      <c r="AN10" s="35">
        <f t="shared" ref="AN10" si="52">+AN11</f>
        <v>-22.489844709999716</v>
      </c>
      <c r="AO10" s="35">
        <f t="shared" ref="AO10" si="53">+AO11</f>
        <v>-19.553570150000041</v>
      </c>
      <c r="AP10" s="35">
        <f t="shared" ref="AP10" si="54">+AP11</f>
        <v>-24.58493382000006</v>
      </c>
      <c r="AQ10" s="35">
        <f t="shared" ref="AQ10" si="55">+AQ11</f>
        <v>3.0685695899998677</v>
      </c>
      <c r="AR10" s="35">
        <f t="shared" ref="AR10" si="56">+AR11</f>
        <v>-102.34080864999999</v>
      </c>
      <c r="AS10" s="35">
        <f t="shared" ref="AS10" si="57">+AS11</f>
        <v>10.306903200241436</v>
      </c>
      <c r="AT10" s="35">
        <f t="shared" ref="AT10" si="58">+AT11</f>
        <v>23.119896940000217</v>
      </c>
      <c r="AU10" s="35">
        <f t="shared" ref="AU10" si="59">+AU11</f>
        <v>-8.244399000000044</v>
      </c>
      <c r="AV10" s="35">
        <f t="shared" ref="AV10" si="60">+AV11</f>
        <v>0.31514051999999992</v>
      </c>
      <c r="AW10" s="35">
        <f t="shared" ref="AW10" si="61">+AW11</f>
        <v>59.484848880000072</v>
      </c>
      <c r="AX10" s="35">
        <f t="shared" ref="AX10" si="62">+AX11</f>
        <v>7.2287844800000585</v>
      </c>
      <c r="AY10" s="35">
        <f t="shared" ref="AY10" si="63">+AY11</f>
        <v>-31.691874110000128</v>
      </c>
      <c r="AZ10" s="35">
        <f t="shared" ref="AZ10" si="64">+AZ11</f>
        <v>3.6790172499999869</v>
      </c>
      <c r="BA10" s="35">
        <f t="shared" ref="BA10" si="65">+BA11</f>
        <v>-29.979958040000042</v>
      </c>
      <c r="BB10" s="35">
        <f t="shared" ref="BB10" si="66">+BB11</f>
        <v>10.361572879999926</v>
      </c>
      <c r="BC10" s="35">
        <f t="shared" ref="BC10" si="67">+BC11</f>
        <v>4.5512605500002792</v>
      </c>
      <c r="BD10" s="35">
        <f t="shared" ref="BD10" si="68">+BD11</f>
        <v>-13.207563980000259</v>
      </c>
      <c r="BE10" s="35">
        <f t="shared" ref="BE10" si="69">+BE11</f>
        <v>-16.207495809999841</v>
      </c>
      <c r="BF10" s="35">
        <f t="shared" ref="BF10" si="70">+BF11</f>
        <v>-17.071446843267609</v>
      </c>
      <c r="BG10" s="35">
        <f t="shared" ref="BG10" si="71">+BG11</f>
        <v>27.601147499999911</v>
      </c>
      <c r="BH10" s="35">
        <f t="shared" ref="BH10" si="72">+BH11</f>
        <v>-17.128874959999905</v>
      </c>
      <c r="BI10" s="35">
        <f t="shared" ref="BI10" si="73">+BI11</f>
        <v>1.5666453799999545</v>
      </c>
      <c r="BJ10" s="35">
        <f t="shared" ref="BJ10" si="74">+BJ11</f>
        <v>2.2900087599999779</v>
      </c>
      <c r="BK10" s="35">
        <f t="shared" ref="BK10" si="75">+BK11</f>
        <v>-18.929450908364146</v>
      </c>
      <c r="BL10" s="35">
        <f t="shared" ref="BL10" si="76">+BL11</f>
        <v>-17.646576508714361</v>
      </c>
      <c r="BM10" s="35">
        <f t="shared" ref="BM10" si="77">+BM11</f>
        <v>-4.0705472199998667</v>
      </c>
      <c r="BN10" s="35">
        <f t="shared" ref="BN10" si="78">+BN11</f>
        <v>-8.0410586300001228</v>
      </c>
      <c r="BO10" s="35">
        <f t="shared" ref="BO10" si="79">+BO11</f>
        <v>3.8690649500001086</v>
      </c>
      <c r="BP10" s="35">
        <f t="shared" ref="BP10" si="80">+BP11</f>
        <v>3.5276620099999718</v>
      </c>
      <c r="BQ10" s="35">
        <f t="shared" ref="BQ10" si="81">+BQ11</f>
        <v>-21.447004820000075</v>
      </c>
      <c r="BR10" s="35">
        <f t="shared" ref="BR10" si="82">+BR11</f>
        <v>-9.3803541599999107</v>
      </c>
      <c r="BS10" s="35">
        <f t="shared" ref="BS10" si="83">+BS11</f>
        <v>-6.8548849499999562</v>
      </c>
      <c r="BT10" s="35">
        <f t="shared" ref="BT10" si="84">+BT11</f>
        <v>-2.1698604300000852</v>
      </c>
      <c r="BU10" s="35">
        <f t="shared" ref="BU10" si="85">+BU11</f>
        <v>2.6422277300000587</v>
      </c>
      <c r="BV10" s="35">
        <f t="shared" ref="BV10" si="86">+BV11</f>
        <v>-22.381926450000151</v>
      </c>
      <c r="BW10" s="35">
        <f t="shared" ref="BW10" si="87">+BW11</f>
        <v>-1.8861050388604212</v>
      </c>
      <c r="BX10" s="35">
        <f t="shared" ref="BX10" si="88">+BX11</f>
        <v>-10.546612320000037</v>
      </c>
      <c r="BY10" s="35">
        <f t="shared" ref="BY10" si="89">+BY11</f>
        <v>-34.811486898955877</v>
      </c>
      <c r="BZ10" s="35">
        <f t="shared" ref="BZ10" si="90">+BZ11</f>
        <v>2.0546986999999035</v>
      </c>
      <c r="CA10" s="35">
        <f t="shared" ref="CA10" si="91">+CA11</f>
        <v>-8.7158787300000427</v>
      </c>
      <c r="CB10" s="35">
        <f t="shared" ref="CB10" si="92">+CB11</f>
        <v>-9.8853900399998338</v>
      </c>
      <c r="CC10" s="35">
        <f t="shared" ref="CC10" si="93">+CC11</f>
        <v>-1.7228221399998347</v>
      </c>
      <c r="CD10" s="35">
        <f t="shared" ref="CD10" si="94">+CD11</f>
        <v>-14.156524550000086</v>
      </c>
      <c r="CE10" s="35">
        <f t="shared" ref="CE10" si="95">+CE11</f>
        <v>-8.223920699999951</v>
      </c>
      <c r="CF10" s="35">
        <f t="shared" ref="CF10" si="96">+CF11</f>
        <v>-8.0851885800000218</v>
      </c>
      <c r="CG10" s="35">
        <f t="shared" ref="CG10" si="97">+CG11</f>
        <v>-5.5926432200000136</v>
      </c>
      <c r="CH10" s="35">
        <f t="shared" ref="CH10" si="98">+CH11</f>
        <v>-7.7061405599999944</v>
      </c>
      <c r="CI10" s="36">
        <f t="shared" ref="CI10" si="99">+CI11</f>
        <v>-10.091911160000052</v>
      </c>
    </row>
    <row r="11" spans="1:87">
      <c r="A11" s="31">
        <v>121</v>
      </c>
      <c r="B11" s="40" t="s">
        <v>70</v>
      </c>
      <c r="C11" s="37">
        <f t="shared" ref="C11" si="100">+SUM(AB11:AM11)</f>
        <v>-8.6197458302417544</v>
      </c>
      <c r="D11" s="37">
        <f t="shared" ref="D11" si="101">+SUM(AN11:AY11)</f>
        <v>-105.38128682975832</v>
      </c>
      <c r="E11" s="37">
        <f t="shared" ref="E11" si="102">+SUM(AZ11:BK11)</f>
        <v>-62.475138221631767</v>
      </c>
      <c r="F11" s="37">
        <f t="shared" ref="F11" si="103">+SUM(BL11:BW11)</f>
        <v>-83.83936351757481</v>
      </c>
      <c r="G11" s="37">
        <f t="shared" ref="G11" si="104">+SUM(BX11:CI11)</f>
        <v>-117.48382019895584</v>
      </c>
      <c r="H11" s="71">
        <f>+SUM(AB11:AD11)</f>
        <v>-5.4959457500003737</v>
      </c>
      <c r="I11" s="37">
        <f t="shared" si="16"/>
        <v>3.1654084697588587</v>
      </c>
      <c r="J11" s="37">
        <f t="shared" si="17"/>
        <v>-20.936759220000113</v>
      </c>
      <c r="K11" s="37">
        <f t="shared" si="18"/>
        <v>14.647550669999873</v>
      </c>
      <c r="L11" s="37">
        <f t="shared" si="19"/>
        <v>-66.628348679999817</v>
      </c>
      <c r="M11" s="37">
        <f t="shared" si="20"/>
        <v>-88.965335859758682</v>
      </c>
      <c r="N11" s="37">
        <f t="shared" si="21"/>
        <v>15.190638460000173</v>
      </c>
      <c r="O11" s="37">
        <f t="shared" si="22"/>
        <v>35.021759250000002</v>
      </c>
      <c r="P11" s="37">
        <f t="shared" si="23"/>
        <v>-15.939367910000129</v>
      </c>
      <c r="Q11" s="37">
        <f t="shared" si="24"/>
        <v>-24.863799239999821</v>
      </c>
      <c r="R11" s="37">
        <f t="shared" si="25"/>
        <v>-6.5991743032676027</v>
      </c>
      <c r="S11" s="37">
        <f t="shared" si="26"/>
        <v>-15.072796768364213</v>
      </c>
      <c r="T11" s="37">
        <f t="shared" si="27"/>
        <v>-29.75818235871435</v>
      </c>
      <c r="U11" s="37">
        <f t="shared" si="28"/>
        <v>-14.050277859999994</v>
      </c>
      <c r="V11" s="37">
        <f t="shared" si="29"/>
        <v>-18.405099539999952</v>
      </c>
      <c r="W11" s="37">
        <f t="shared" si="30"/>
        <v>-21.625803758860513</v>
      </c>
      <c r="X11" s="37">
        <f t="shared" si="31"/>
        <v>-43.303400518956011</v>
      </c>
      <c r="Y11" s="37">
        <f t="shared" si="32"/>
        <v>-20.324090909999711</v>
      </c>
      <c r="Z11" s="37">
        <f t="shared" si="33"/>
        <v>-30.465633830000058</v>
      </c>
      <c r="AA11" s="64">
        <f t="shared" si="34"/>
        <v>-23.39069494000006</v>
      </c>
      <c r="AB11" s="51">
        <v>-11.568167900000162</v>
      </c>
      <c r="AC11" s="51">
        <v>20.173892420000129</v>
      </c>
      <c r="AD11" s="51">
        <v>-14.101670270000341</v>
      </c>
      <c r="AE11" s="51">
        <v>2.3454065797584462</v>
      </c>
      <c r="AF11" s="51">
        <v>3.9348668000002363</v>
      </c>
      <c r="AG11" s="51">
        <v>-3.1148649099998238</v>
      </c>
      <c r="AH11" s="51">
        <v>7.1017285902414642</v>
      </c>
      <c r="AI11" s="51">
        <v>2.651708349999808</v>
      </c>
      <c r="AJ11" s="51">
        <v>-30.690196160241385</v>
      </c>
      <c r="AK11" s="51">
        <v>28.270619809999971</v>
      </c>
      <c r="AL11" s="51">
        <v>-16.843258570000216</v>
      </c>
      <c r="AM11" s="51">
        <v>3.2201894300001186</v>
      </c>
      <c r="AN11" s="51">
        <v>-22.489844709999716</v>
      </c>
      <c r="AO11" s="51">
        <v>-19.553570150000041</v>
      </c>
      <c r="AP11" s="51">
        <v>-24.58493382000006</v>
      </c>
      <c r="AQ11" s="51">
        <v>3.0685695899998677</v>
      </c>
      <c r="AR11" s="51">
        <v>-102.34080864999999</v>
      </c>
      <c r="AS11" s="51">
        <v>10.306903200241436</v>
      </c>
      <c r="AT11" s="51">
        <v>23.119896940000217</v>
      </c>
      <c r="AU11" s="51">
        <v>-8.244399000000044</v>
      </c>
      <c r="AV11" s="51">
        <v>0.31514051999999992</v>
      </c>
      <c r="AW11" s="51">
        <v>59.484848880000072</v>
      </c>
      <c r="AX11" s="51">
        <v>7.2287844800000585</v>
      </c>
      <c r="AY11" s="51">
        <v>-31.691874110000128</v>
      </c>
      <c r="AZ11" s="51">
        <v>3.6790172499999869</v>
      </c>
      <c r="BA11" s="51">
        <v>-29.979958040000042</v>
      </c>
      <c r="BB11" s="51">
        <v>10.361572879999926</v>
      </c>
      <c r="BC11" s="51">
        <v>4.5512605500002792</v>
      </c>
      <c r="BD11" s="51">
        <v>-13.207563980000259</v>
      </c>
      <c r="BE11" s="51">
        <v>-16.207495809999841</v>
      </c>
      <c r="BF11" s="51">
        <v>-17.071446843267609</v>
      </c>
      <c r="BG11" s="51">
        <v>27.601147499999911</v>
      </c>
      <c r="BH11" s="51">
        <v>-17.128874959999905</v>
      </c>
      <c r="BI11" s="51">
        <v>1.5666453799999545</v>
      </c>
      <c r="BJ11" s="51">
        <v>2.2900087599999779</v>
      </c>
      <c r="BK11" s="51">
        <v>-18.929450908364146</v>
      </c>
      <c r="BL11" s="51">
        <v>-17.646576508714361</v>
      </c>
      <c r="BM11" s="51">
        <v>-4.0705472199998667</v>
      </c>
      <c r="BN11" s="51">
        <v>-8.0410586300001228</v>
      </c>
      <c r="BO11" s="51">
        <v>3.8690649500001086</v>
      </c>
      <c r="BP11" s="51">
        <v>3.5276620099999718</v>
      </c>
      <c r="BQ11" s="51">
        <v>-21.447004820000075</v>
      </c>
      <c r="BR11" s="51">
        <v>-9.3803541599999107</v>
      </c>
      <c r="BS11" s="51">
        <v>-6.8548849499999562</v>
      </c>
      <c r="BT11" s="51">
        <v>-2.1698604300000852</v>
      </c>
      <c r="BU11" s="51">
        <v>2.6422277300000587</v>
      </c>
      <c r="BV11" s="51">
        <v>-22.381926450000151</v>
      </c>
      <c r="BW11" s="51">
        <v>-1.8861050388604212</v>
      </c>
      <c r="BX11" s="51">
        <v>-10.546612320000037</v>
      </c>
      <c r="BY11" s="51">
        <v>-34.811486898955877</v>
      </c>
      <c r="BZ11" s="51">
        <v>2.0546986999999035</v>
      </c>
      <c r="CA11" s="51">
        <v>-8.7158787300000427</v>
      </c>
      <c r="CB11" s="51">
        <v>-9.8853900399998338</v>
      </c>
      <c r="CC11" s="51">
        <v>-1.7228221399998347</v>
      </c>
      <c r="CD11" s="51">
        <v>-14.156524550000086</v>
      </c>
      <c r="CE11" s="51">
        <v>-8.223920699999951</v>
      </c>
      <c r="CF11" s="51">
        <v>-8.0851885800000218</v>
      </c>
      <c r="CG11" s="51">
        <v>-5.5926432200000136</v>
      </c>
      <c r="CH11" s="51">
        <v>-7.7061405599999944</v>
      </c>
      <c r="CI11" s="63">
        <v>-10.091911160000052</v>
      </c>
    </row>
    <row r="12" spans="1:87" s="4" customFormat="1">
      <c r="A12" s="42">
        <v>13</v>
      </c>
      <c r="B12" s="107" t="s">
        <v>67</v>
      </c>
      <c r="C12" s="81">
        <f t="shared" ref="C12" si="105">+SUM(AB12:AM12)</f>
        <v>1357.7008683399997</v>
      </c>
      <c r="D12" s="81">
        <f t="shared" ref="D12" si="106">+SUM(AN12:AY12)</f>
        <v>1895.2228738759968</v>
      </c>
      <c r="E12" s="81">
        <f t="shared" ref="E12" si="107">+SUM(AZ12:BK12)</f>
        <v>1431.8305951440025</v>
      </c>
      <c r="F12" s="81">
        <f t="shared" ref="F12" si="108">+SUM(BL12:BW12)</f>
        <v>1377.1381921600005</v>
      </c>
      <c r="G12" s="81">
        <f t="shared" ref="G12" si="109">+SUM(BX12:CI12)</f>
        <v>664.77320854000027</v>
      </c>
      <c r="H12" s="80">
        <f>+SUM(AB12:AD12)</f>
        <v>309.79559746999962</v>
      </c>
      <c r="I12" s="81">
        <f t="shared" si="16"/>
        <v>401.57992340999954</v>
      </c>
      <c r="J12" s="81">
        <f t="shared" si="17"/>
        <v>357.72827286000029</v>
      </c>
      <c r="K12" s="81">
        <f t="shared" si="18"/>
        <v>288.59707460000027</v>
      </c>
      <c r="L12" s="81">
        <f t="shared" si="19"/>
        <v>921.61340149999978</v>
      </c>
      <c r="M12" s="81">
        <f t="shared" si="20"/>
        <v>316.55609732999983</v>
      </c>
      <c r="N12" s="81">
        <f t="shared" si="21"/>
        <v>362.94829642999866</v>
      </c>
      <c r="O12" s="81">
        <f t="shared" si="22"/>
        <v>294.10507861599854</v>
      </c>
      <c r="P12" s="81">
        <f t="shared" si="23"/>
        <v>315.92539472999931</v>
      </c>
      <c r="Q12" s="81">
        <f t="shared" si="24"/>
        <v>294.69737105999957</v>
      </c>
      <c r="R12" s="81">
        <f t="shared" si="25"/>
        <v>463.92544087999886</v>
      </c>
      <c r="S12" s="81">
        <f t="shared" si="26"/>
        <v>357.28238847400462</v>
      </c>
      <c r="T12" s="81">
        <f t="shared" si="27"/>
        <v>316.77337092000016</v>
      </c>
      <c r="U12" s="81">
        <f t="shared" si="28"/>
        <v>346.56589702000019</v>
      </c>
      <c r="V12" s="81">
        <f t="shared" si="29"/>
        <v>377.51563426999928</v>
      </c>
      <c r="W12" s="81">
        <f t="shared" si="30"/>
        <v>336.28328995000084</v>
      </c>
      <c r="X12" s="81">
        <f t="shared" si="31"/>
        <v>237.42047495000043</v>
      </c>
      <c r="Y12" s="81">
        <f t="shared" si="32"/>
        <v>90.616855959999157</v>
      </c>
      <c r="Z12" s="81">
        <f t="shared" si="33"/>
        <v>186.96724983000058</v>
      </c>
      <c r="AA12" s="82">
        <f t="shared" si="34"/>
        <v>149.7686278000001</v>
      </c>
      <c r="AB12" s="35">
        <v>96.404018109999924</v>
      </c>
      <c r="AC12" s="35">
        <v>96.043485690000352</v>
      </c>
      <c r="AD12" s="35">
        <v>117.34809366999934</v>
      </c>
      <c r="AE12" s="35">
        <v>103.25828562000015</v>
      </c>
      <c r="AF12" s="35">
        <v>106.23274101000015</v>
      </c>
      <c r="AG12" s="35">
        <v>192.08889677999923</v>
      </c>
      <c r="AH12" s="35">
        <v>130.91466932000048</v>
      </c>
      <c r="AI12" s="35">
        <v>109.10995234999973</v>
      </c>
      <c r="AJ12" s="35">
        <v>117.70365119000007</v>
      </c>
      <c r="AK12" s="35">
        <v>123.0500927600001</v>
      </c>
      <c r="AL12" s="35">
        <v>98.891324519999671</v>
      </c>
      <c r="AM12" s="35">
        <v>66.6556573200005</v>
      </c>
      <c r="AN12" s="35">
        <v>111.32016081999973</v>
      </c>
      <c r="AO12" s="35">
        <v>92.779759820000436</v>
      </c>
      <c r="AP12" s="35">
        <v>717.51348085999962</v>
      </c>
      <c r="AQ12" s="35">
        <v>104.8277568200001</v>
      </c>
      <c r="AR12" s="35">
        <v>104.18694761999996</v>
      </c>
      <c r="AS12" s="35">
        <v>107.54139288999977</v>
      </c>
      <c r="AT12" s="35">
        <v>111.79811867999979</v>
      </c>
      <c r="AU12" s="35">
        <v>127.79613431999951</v>
      </c>
      <c r="AV12" s="35">
        <v>123.35404342999936</v>
      </c>
      <c r="AW12" s="35">
        <v>114.87539266000022</v>
      </c>
      <c r="AX12" s="35">
        <v>127.35187197000141</v>
      </c>
      <c r="AY12" s="35">
        <v>51.877813985996909</v>
      </c>
      <c r="AZ12" s="35">
        <v>136.13572511000064</v>
      </c>
      <c r="BA12" s="35">
        <v>67.958284849999472</v>
      </c>
      <c r="BB12" s="35">
        <v>111.8313847699992</v>
      </c>
      <c r="BC12" s="35">
        <v>87.62134340400371</v>
      </c>
      <c r="BD12" s="35">
        <v>99.024925860000621</v>
      </c>
      <c r="BE12" s="35">
        <v>108.05110179599524</v>
      </c>
      <c r="BF12" s="35">
        <v>165.61096565999924</v>
      </c>
      <c r="BG12" s="35">
        <v>141.57581192000271</v>
      </c>
      <c r="BH12" s="35">
        <v>156.73866329999692</v>
      </c>
      <c r="BI12" s="35">
        <v>134.65914576999785</v>
      </c>
      <c r="BJ12" s="35">
        <v>122.40633827000329</v>
      </c>
      <c r="BK12" s="35">
        <v>100.21690443400348</v>
      </c>
      <c r="BL12" s="35">
        <v>106.8031767600005</v>
      </c>
      <c r="BM12" s="35">
        <v>77.688977890005845</v>
      </c>
      <c r="BN12" s="35">
        <v>132.28121626999382</v>
      </c>
      <c r="BO12" s="35">
        <v>109.82978745000037</v>
      </c>
      <c r="BP12" s="35">
        <v>103.08027514000059</v>
      </c>
      <c r="BQ12" s="35">
        <v>133.65583442999923</v>
      </c>
      <c r="BR12" s="35">
        <v>146.18717954000022</v>
      </c>
      <c r="BS12" s="35">
        <v>110.64855456000078</v>
      </c>
      <c r="BT12" s="35">
        <v>120.67990016999829</v>
      </c>
      <c r="BU12" s="35">
        <v>124.33566390000124</v>
      </c>
      <c r="BV12" s="35">
        <v>101.53942009999992</v>
      </c>
      <c r="BW12" s="35">
        <v>110.40820594999968</v>
      </c>
      <c r="BX12" s="35">
        <v>87.126784320001207</v>
      </c>
      <c r="BY12" s="35">
        <v>95.76088344999971</v>
      </c>
      <c r="BZ12" s="35">
        <v>54.532807179999509</v>
      </c>
      <c r="CA12" s="35">
        <v>17.265761689999636</v>
      </c>
      <c r="CB12" s="35">
        <v>59.264760259995455</v>
      </c>
      <c r="CC12" s="35">
        <v>14.086334010004066</v>
      </c>
      <c r="CD12" s="35">
        <v>74.557371419998162</v>
      </c>
      <c r="CE12" s="35">
        <v>48.914831540001614</v>
      </c>
      <c r="CF12" s="35">
        <v>63.495046870000806</v>
      </c>
      <c r="CG12" s="35">
        <v>46.062238470000011</v>
      </c>
      <c r="CH12" s="35">
        <v>52.506827879999037</v>
      </c>
      <c r="CI12" s="36">
        <v>51.199561450001056</v>
      </c>
    </row>
    <row r="13" spans="1:87" s="4" customFormat="1">
      <c r="A13" s="42">
        <v>14</v>
      </c>
      <c r="B13" s="107" t="s">
        <v>68</v>
      </c>
      <c r="C13" s="81">
        <f t="shared" ref="C13" si="110">+SUM(AB13:AM13)</f>
        <v>-68.351591969999987</v>
      </c>
      <c r="D13" s="81">
        <f t="shared" ref="D13" si="111">+SUM(AN13:AY13)</f>
        <v>153.23097775000002</v>
      </c>
      <c r="E13" s="81">
        <f t="shared" ref="E13:E14" si="112">+SUM(AZ13:BK13)</f>
        <v>3.5748261199999547</v>
      </c>
      <c r="F13" s="81">
        <f t="shared" ref="F13:F14" si="113">+SUM(BL13:BW13)</f>
        <v>-8.270338009999989</v>
      </c>
      <c r="G13" s="81">
        <f t="shared" ref="G13:G14" si="114">+SUM(BX13:CI13)</f>
        <v>-60.024963869999965</v>
      </c>
      <c r="H13" s="80">
        <f>+SUM(AB13:AD13)</f>
        <v>-5.7712149999999838</v>
      </c>
      <c r="I13" s="81">
        <f t="shared" si="16"/>
        <v>3.8086056200000087</v>
      </c>
      <c r="J13" s="81">
        <f t="shared" si="17"/>
        <v>25.530847999999992</v>
      </c>
      <c r="K13" s="81">
        <f t="shared" si="18"/>
        <v>-91.919830590000004</v>
      </c>
      <c r="L13" s="81">
        <f t="shared" si="19"/>
        <v>-0.3469595400000145</v>
      </c>
      <c r="M13" s="81">
        <f t="shared" si="20"/>
        <v>7.3702970000000079</v>
      </c>
      <c r="N13" s="81">
        <f t="shared" si="21"/>
        <v>5.9349969999999956</v>
      </c>
      <c r="O13" s="81">
        <f t="shared" si="22"/>
        <v>140.27264329000002</v>
      </c>
      <c r="P13" s="81">
        <f t="shared" si="23"/>
        <v>-7.6947812399999975</v>
      </c>
      <c r="Q13" s="81">
        <f t="shared" si="24"/>
        <v>4.2215702400000055</v>
      </c>
      <c r="R13" s="81">
        <f t="shared" si="25"/>
        <v>6.1201307800000109</v>
      </c>
      <c r="S13" s="81">
        <f t="shared" si="26"/>
        <v>0.92790633999993588</v>
      </c>
      <c r="T13" s="81">
        <f t="shared" si="27"/>
        <v>39.755036760000053</v>
      </c>
      <c r="U13" s="81">
        <f t="shared" si="28"/>
        <v>-68.434898220000008</v>
      </c>
      <c r="V13" s="81">
        <f t="shared" si="29"/>
        <v>7.7912358700000084</v>
      </c>
      <c r="W13" s="81">
        <f t="shared" si="30"/>
        <v>12.618287579999958</v>
      </c>
      <c r="X13" s="81">
        <f t="shared" si="31"/>
        <v>-16.568883319999969</v>
      </c>
      <c r="Y13" s="81">
        <f t="shared" si="32"/>
        <v>-43.980290539999999</v>
      </c>
      <c r="Z13" s="81">
        <f t="shared" si="33"/>
        <v>2.299232719999992</v>
      </c>
      <c r="AA13" s="82">
        <f t="shared" si="34"/>
        <v>-1.7750227299999892</v>
      </c>
      <c r="AB13" s="35">
        <v>-0.5328179999999918</v>
      </c>
      <c r="AC13" s="35">
        <v>-0.76297999999999888</v>
      </c>
      <c r="AD13" s="35">
        <v>-4.4754169999999931</v>
      </c>
      <c r="AE13" s="35">
        <v>-8.0320341502897179</v>
      </c>
      <c r="AF13" s="35">
        <v>11.840640150289715</v>
      </c>
      <c r="AG13" s="35">
        <v>-3.7999998880877683E-7</v>
      </c>
      <c r="AH13" s="35">
        <v>0.43004799999999932</v>
      </c>
      <c r="AI13" s="35">
        <v>25.100799999999992</v>
      </c>
      <c r="AJ13" s="35">
        <v>0</v>
      </c>
      <c r="AK13" s="35">
        <v>0</v>
      </c>
      <c r="AL13" s="35">
        <v>-0.88249999999999318</v>
      </c>
      <c r="AM13" s="35">
        <v>-91.03733059000001</v>
      </c>
      <c r="AN13" s="35">
        <v>0</v>
      </c>
      <c r="AO13" s="35">
        <v>5.2571340000000077E-2</v>
      </c>
      <c r="AP13" s="35">
        <v>-0.39953088000001458</v>
      </c>
      <c r="AQ13" s="35">
        <v>9.999700000000189E-2</v>
      </c>
      <c r="AR13" s="35">
        <v>48.267466169999992</v>
      </c>
      <c r="AS13" s="35">
        <v>-40.997166169999986</v>
      </c>
      <c r="AT13" s="35">
        <v>0.1559999999999917</v>
      </c>
      <c r="AU13" s="35">
        <v>0</v>
      </c>
      <c r="AV13" s="35">
        <v>5.7789970000000039</v>
      </c>
      <c r="AW13" s="35">
        <v>0</v>
      </c>
      <c r="AX13" s="35">
        <v>0</v>
      </c>
      <c r="AY13" s="35">
        <v>140.27264329000002</v>
      </c>
      <c r="AZ13" s="35">
        <v>3.4578612199999839</v>
      </c>
      <c r="BA13" s="35">
        <v>11.960368529999982</v>
      </c>
      <c r="BB13" s="35">
        <v>-23.113010989999964</v>
      </c>
      <c r="BC13" s="35">
        <v>2.1652501500000199</v>
      </c>
      <c r="BD13" s="35">
        <v>1.0789121599999589</v>
      </c>
      <c r="BE13" s="35">
        <v>0.97740793000002668</v>
      </c>
      <c r="BF13" s="35">
        <v>3.1349443299999962</v>
      </c>
      <c r="BG13" s="35">
        <v>2.0080723899999953</v>
      </c>
      <c r="BH13" s="35">
        <v>0.97711406000001944</v>
      </c>
      <c r="BI13" s="35">
        <v>3.2211430000018026E-2</v>
      </c>
      <c r="BJ13" s="35">
        <v>0.60089746999994986</v>
      </c>
      <c r="BK13" s="35">
        <v>0.29479743999996799</v>
      </c>
      <c r="BL13" s="35">
        <v>10.037315980000017</v>
      </c>
      <c r="BM13" s="35">
        <v>0.18261986000004526</v>
      </c>
      <c r="BN13" s="35">
        <v>29.535100919999991</v>
      </c>
      <c r="BO13" s="35">
        <v>-55.534484750000018</v>
      </c>
      <c r="BP13" s="35">
        <v>-7.1806162100000108</v>
      </c>
      <c r="BQ13" s="35">
        <v>-5.7197972599999787</v>
      </c>
      <c r="BR13" s="35">
        <v>12.875108069999982</v>
      </c>
      <c r="BS13" s="35">
        <v>-8.4358208999999533</v>
      </c>
      <c r="BT13" s="35">
        <v>3.3519486999999799</v>
      </c>
      <c r="BU13" s="35">
        <v>12.553103379999982</v>
      </c>
      <c r="BV13" s="35">
        <v>0.65696629000001394</v>
      </c>
      <c r="BW13" s="35">
        <v>-0.5917820900000379</v>
      </c>
      <c r="BX13" s="35">
        <v>-10.459654029999939</v>
      </c>
      <c r="BY13" s="35">
        <v>-1.0964078500000483</v>
      </c>
      <c r="BZ13" s="35">
        <v>-5.012821439999982</v>
      </c>
      <c r="CA13" s="35">
        <v>-0.280899259999984</v>
      </c>
      <c r="CB13" s="35">
        <v>-35.651330800000011</v>
      </c>
      <c r="CC13" s="35">
        <v>-8.0480604800000037</v>
      </c>
      <c r="CD13" s="35">
        <v>-5.4018445800000165</v>
      </c>
      <c r="CE13" s="35">
        <v>6.6812293000000125</v>
      </c>
      <c r="CF13" s="35">
        <v>1.0198479999999961</v>
      </c>
      <c r="CG13" s="35">
        <v>4.517224270000014</v>
      </c>
      <c r="CH13" s="35">
        <v>0.63907763999998224</v>
      </c>
      <c r="CI13" s="36">
        <v>-6.9313246399999855</v>
      </c>
    </row>
    <row r="14" spans="1:87" s="4" customFormat="1">
      <c r="A14" s="42">
        <v>15</v>
      </c>
      <c r="B14" s="107" t="s">
        <v>69</v>
      </c>
      <c r="C14" s="81">
        <f t="shared" ref="C14" si="115">+SUM(AB14:AM14)</f>
        <v>-1307.3109588029993</v>
      </c>
      <c r="D14" s="81">
        <f t="shared" ref="D14" si="116">+SUM(AN14:AY14)</f>
        <v>-503.9855531030031</v>
      </c>
      <c r="E14" s="81">
        <f t="shared" si="112"/>
        <v>-1063.9731608469976</v>
      </c>
      <c r="F14" s="81">
        <f t="shared" si="113"/>
        <v>-1571.1270436100015</v>
      </c>
      <c r="G14" s="81">
        <f t="shared" si="114"/>
        <v>832.59098946000415</v>
      </c>
      <c r="H14" s="80">
        <f>+SUM(AB14:AD14)</f>
        <v>539.37929928484959</v>
      </c>
      <c r="I14" s="81">
        <f t="shared" si="16"/>
        <v>-1104.3959639581014</v>
      </c>
      <c r="J14" s="81">
        <f t="shared" si="17"/>
        <v>-684.31496591598784</v>
      </c>
      <c r="K14" s="81">
        <f t="shared" si="18"/>
        <v>-57.979328213759857</v>
      </c>
      <c r="L14" s="81">
        <f t="shared" si="19"/>
        <v>-127.22781431450093</v>
      </c>
      <c r="M14" s="81">
        <f t="shared" si="20"/>
        <v>891.5795562828597</v>
      </c>
      <c r="N14" s="81">
        <f t="shared" si="21"/>
        <v>-1270.8106779310151</v>
      </c>
      <c r="O14" s="81">
        <f t="shared" si="22"/>
        <v>2.4733828596532135</v>
      </c>
      <c r="P14" s="81">
        <f t="shared" si="23"/>
        <v>-444.93013955399579</v>
      </c>
      <c r="Q14" s="81">
        <f t="shared" si="24"/>
        <v>262.81473627315995</v>
      </c>
      <c r="R14" s="81">
        <f t="shared" si="25"/>
        <v>-170.65476587059084</v>
      </c>
      <c r="S14" s="81">
        <f t="shared" si="26"/>
        <v>-711.20299169557097</v>
      </c>
      <c r="T14" s="81">
        <f t="shared" si="27"/>
        <v>-2277.888246349577</v>
      </c>
      <c r="U14" s="81">
        <f t="shared" si="28"/>
        <v>-5.2701923761766523</v>
      </c>
      <c r="V14" s="81">
        <f t="shared" si="29"/>
        <v>78.975195744863754</v>
      </c>
      <c r="W14" s="81">
        <f t="shared" si="30"/>
        <v>633.05619937088818</v>
      </c>
      <c r="X14" s="81">
        <f t="shared" si="31"/>
        <v>-377.93497666666474</v>
      </c>
      <c r="Y14" s="81">
        <f t="shared" si="32"/>
        <v>172.27170361000032</v>
      </c>
      <c r="Z14" s="81">
        <f t="shared" si="33"/>
        <v>1347.5577298766657</v>
      </c>
      <c r="AA14" s="82">
        <f t="shared" si="34"/>
        <v>-309.30346735999717</v>
      </c>
      <c r="AB14" s="81">
        <v>27.550134490201394</v>
      </c>
      <c r="AC14" s="81">
        <v>192.73767035230921</v>
      </c>
      <c r="AD14" s="81">
        <v>319.09149444233901</v>
      </c>
      <c r="AE14" s="81">
        <v>-1284.938376278342</v>
      </c>
      <c r="AF14" s="81">
        <v>171.11738660461981</v>
      </c>
      <c r="AG14" s="81">
        <v>9.4250257156207731</v>
      </c>
      <c r="AH14" s="81">
        <v>-315.04696334397664</v>
      </c>
      <c r="AI14" s="81">
        <v>-23.046456829038927</v>
      </c>
      <c r="AJ14" s="81">
        <v>-346.22154574297224</v>
      </c>
      <c r="AK14" s="81">
        <v>-228.83344786919548</v>
      </c>
      <c r="AL14" s="81">
        <v>-163.0934502492392</v>
      </c>
      <c r="AM14" s="81">
        <v>333.94756990467482</v>
      </c>
      <c r="AN14" s="81">
        <v>-615.13630413299995</v>
      </c>
      <c r="AO14" s="81">
        <v>381.42343075294963</v>
      </c>
      <c r="AP14" s="81">
        <v>106.48505906554939</v>
      </c>
      <c r="AQ14" s="81">
        <v>782.19231212699935</v>
      </c>
      <c r="AR14" s="81">
        <v>-170.67163252209912</v>
      </c>
      <c r="AS14" s="81">
        <v>280.05887667795946</v>
      </c>
      <c r="AT14" s="81">
        <v>-872.24893105281376</v>
      </c>
      <c r="AU14" s="81">
        <v>-162.17810936963861</v>
      </c>
      <c r="AV14" s="81">
        <v>-236.38363750856266</v>
      </c>
      <c r="AW14" s="81">
        <v>-144.08880583854426</v>
      </c>
      <c r="AX14" s="81">
        <v>418.77600622951581</v>
      </c>
      <c r="AY14" s="81">
        <v>-272.21381753131834</v>
      </c>
      <c r="AZ14" s="81">
        <v>180.32298616500404</v>
      </c>
      <c r="BA14" s="81">
        <v>-273.48282531729933</v>
      </c>
      <c r="BB14" s="81">
        <v>-351.77030040170047</v>
      </c>
      <c r="BC14" s="81">
        <v>-300.04964790800051</v>
      </c>
      <c r="BD14" s="81">
        <v>472.29253644740231</v>
      </c>
      <c r="BE14" s="81">
        <v>90.571847733758119</v>
      </c>
      <c r="BF14" s="81">
        <v>-479.59875285626094</v>
      </c>
      <c r="BG14" s="81">
        <v>371.8004762347</v>
      </c>
      <c r="BH14" s="81">
        <v>-62.856489249029892</v>
      </c>
      <c r="BI14" s="81">
        <v>-7.4939856479694527</v>
      </c>
      <c r="BJ14" s="81">
        <v>100.27611074419997</v>
      </c>
      <c r="BK14" s="81">
        <v>-803.98511679180149</v>
      </c>
      <c r="BL14" s="81">
        <v>-1821.2728285699991</v>
      </c>
      <c r="BM14" s="81">
        <v>-412.00025849660136</v>
      </c>
      <c r="BN14" s="81">
        <v>-44.615159282976435</v>
      </c>
      <c r="BO14" s="81">
        <v>31.70170365789815</v>
      </c>
      <c r="BP14" s="81">
        <v>219.17895560897819</v>
      </c>
      <c r="BQ14" s="81">
        <v>-256.15085164305299</v>
      </c>
      <c r="BR14" s="81">
        <v>299.83396469893387</v>
      </c>
      <c r="BS14" s="81">
        <v>27.262501630438862</v>
      </c>
      <c r="BT14" s="81">
        <v>-248.12127058450898</v>
      </c>
      <c r="BU14" s="81">
        <v>182.91234241183375</v>
      </c>
      <c r="BV14" s="81">
        <v>116.7388414241542</v>
      </c>
      <c r="BW14" s="81">
        <v>333.40501553490026</v>
      </c>
      <c r="BX14" s="81">
        <v>-1089.6167302766644</v>
      </c>
      <c r="BY14" s="81">
        <v>496.72527680999985</v>
      </c>
      <c r="BZ14" s="81">
        <v>214.95647679999982</v>
      </c>
      <c r="CA14" s="81">
        <v>100.50252163000198</v>
      </c>
      <c r="CB14" s="81">
        <v>-46.806354600000169</v>
      </c>
      <c r="CC14" s="81">
        <v>118.5755365799985</v>
      </c>
      <c r="CD14" s="81">
        <v>444.43111482000012</v>
      </c>
      <c r="CE14" s="81">
        <v>-111.9735943266688</v>
      </c>
      <c r="CF14" s="81">
        <v>1015.1002093833343</v>
      </c>
      <c r="CG14" s="81">
        <v>-170.61710630666482</v>
      </c>
      <c r="CH14" s="81">
        <v>-222.6543265466654</v>
      </c>
      <c r="CI14" s="82">
        <v>83.967965493333026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64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2833.303719803474</v>
      </c>
      <c r="D16" s="45">
        <f t="shared" ref="D16:E16" si="117">D17+D21+D26+D31</f>
        <v>6678.9090831226968</v>
      </c>
      <c r="E16" s="45">
        <f t="shared" si="117"/>
        <v>7649.5661542058342</v>
      </c>
      <c r="F16" s="45">
        <f t="shared" ref="F16" si="118">F17+F21+F26+F31</f>
        <v>5152.4337602215401</v>
      </c>
      <c r="G16" s="45">
        <f t="shared" ref="G16" si="119">G17+G21+G26+G31</f>
        <v>11818.774194040299</v>
      </c>
      <c r="H16" s="74">
        <f t="shared" ref="H16" si="120">H17+H21+H26+H31</f>
        <v>315.02615915203313</v>
      </c>
      <c r="I16" s="45">
        <f t="shared" ref="I16" si="121">I17+I21+I26+I31</f>
        <v>1174.854718005914</v>
      </c>
      <c r="J16" s="45">
        <f t="shared" ref="J16" si="122">J17+J21+J26+J31</f>
        <v>-276.02348535134786</v>
      </c>
      <c r="K16" s="45">
        <f t="shared" ref="K16" si="123">K17+K21+K26+K31</f>
        <v>1619.446327996875</v>
      </c>
      <c r="L16" s="45">
        <f t="shared" ref="L16" si="124">L17+L21+L26+L31</f>
        <v>2202.0638413778638</v>
      </c>
      <c r="M16" s="45">
        <f t="shared" ref="M16" si="125">M17+M21+M26+M31</f>
        <v>1070.1844707036498</v>
      </c>
      <c r="N16" s="45">
        <f t="shared" ref="N16" si="126">N17+N21+N26+N31</f>
        <v>272.92323833313799</v>
      </c>
      <c r="O16" s="45">
        <f t="shared" ref="O16" si="127">O17+O21+O26+O31</f>
        <v>3133.7375327080463</v>
      </c>
      <c r="P16" s="45">
        <f t="shared" ref="P16" si="128">P17+P21+P26+P31</f>
        <v>349.62553579576638</v>
      </c>
      <c r="Q16" s="45">
        <f t="shared" ref="Q16" si="129">Q17+Q21+Q26+Q31</f>
        <v>3031.1068726001677</v>
      </c>
      <c r="R16" s="45">
        <f t="shared" ref="R16" si="130">R17+R21+R26+R31</f>
        <v>1549.3632190197218</v>
      </c>
      <c r="S16" s="45">
        <f t="shared" ref="S16" si="131">S17+S21+S26+S31</f>
        <v>2719.4705267901772</v>
      </c>
      <c r="T16" s="45">
        <f t="shared" ref="T16" si="132">T17+T21+T26+T31</f>
        <v>298.13845788536196</v>
      </c>
      <c r="U16" s="45">
        <f t="shared" ref="U16" si="133">U17+U21+U26+U31</f>
        <v>1271.4653216939221</v>
      </c>
      <c r="V16" s="45">
        <f t="shared" ref="V16" si="134">V17+V21+V26+V31</f>
        <v>825.37533449687908</v>
      </c>
      <c r="W16" s="45">
        <f t="shared" ref="W16" si="135">W17+W21+W26+W31</f>
        <v>2757.4546461453765</v>
      </c>
      <c r="X16" s="45">
        <f t="shared" ref="X16" si="136">X17+X21+X26+X31</f>
        <v>2352.6796086964009</v>
      </c>
      <c r="Y16" s="45">
        <f t="shared" ref="Y16" si="137">Y17+Y21+Y26+Y31</f>
        <v>1616.3126530949555</v>
      </c>
      <c r="Z16" s="45">
        <f t="shared" ref="Z16" si="138">Z17+Z21+Z26+Z31</f>
        <v>4349.3175239975053</v>
      </c>
      <c r="AA16" s="46">
        <f t="shared" ref="AA16" si="139">AA17+AA21+AA26+AA31</f>
        <v>3500.4644082514378</v>
      </c>
      <c r="AB16" s="45">
        <f t="shared" ref="AB16" si="140">AB17+AB21+AB26+AB31</f>
        <v>-19.514249813992947</v>
      </c>
      <c r="AC16" s="45">
        <f t="shared" ref="AC16" si="141">AC17+AC21+AC26+AC31</f>
        <v>67.535262401680029</v>
      </c>
      <c r="AD16" s="45">
        <f t="shared" ref="AD16" si="142">AD17+AD21+AD26+AD31</f>
        <v>267.00514656434603</v>
      </c>
      <c r="AE16" s="45">
        <f t="shared" ref="AE16" si="143">AE17+AE21+AE26+AE31</f>
        <v>372.37588112436026</v>
      </c>
      <c r="AF16" s="45">
        <f t="shared" ref="AF16" si="144">AF17+AF21+AF26+AF31</f>
        <v>577.44973954038278</v>
      </c>
      <c r="AG16" s="45">
        <f t="shared" ref="AG16" si="145">AG17+AG21+AG26+AG31</f>
        <v>225.02909734117108</v>
      </c>
      <c r="AH16" s="45">
        <f t="shared" ref="AH16" si="146">AH17+AH21+AH26+AH31</f>
        <v>-545.92425866728695</v>
      </c>
      <c r="AI16" s="45">
        <f t="shared" ref="AI16" si="147">AI17+AI21+AI26+AI31</f>
        <v>106.29879559924215</v>
      </c>
      <c r="AJ16" s="45">
        <f t="shared" ref="AJ16" si="148">AJ17+AJ21+AJ26+AJ31</f>
        <v>163.60197771669687</v>
      </c>
      <c r="AK16" s="45">
        <f t="shared" ref="AK16" si="149">AK17+AK21+AK26+AK31</f>
        <v>273.19500403669747</v>
      </c>
      <c r="AL16" s="45">
        <f t="shared" ref="AL16" si="150">AL17+AL21+AL26+AL31</f>
        <v>358.97474252497477</v>
      </c>
      <c r="AM16" s="45">
        <f t="shared" ref="AM16" si="151">AM17+AM21+AM26+AM31</f>
        <v>987.27658143520262</v>
      </c>
      <c r="AN16" s="45">
        <f t="shared" ref="AN16" si="152">AN17+AN21+AN26+AN31</f>
        <v>-12.047536398745287</v>
      </c>
      <c r="AO16" s="45">
        <f t="shared" ref="AO16" si="153">AO17+AO21+AO26+AO31</f>
        <v>1779.4947018968574</v>
      </c>
      <c r="AP16" s="45">
        <f t="shared" ref="AP16" si="154">AP17+AP21+AP26+AP31</f>
        <v>434.61667587975154</v>
      </c>
      <c r="AQ16" s="45">
        <f t="shared" ref="AQ16" si="155">AQ17+AQ21+AQ26+AQ31</f>
        <v>819.74538843895857</v>
      </c>
      <c r="AR16" s="45">
        <f t="shared" ref="AR16" si="156">AR17+AR21+AR26+AR31</f>
        <v>-164.69687460806028</v>
      </c>
      <c r="AS16" s="45">
        <f t="shared" ref="AS16" si="157">AS17+AS21+AS26+AS31</f>
        <v>415.13595687275142</v>
      </c>
      <c r="AT16" s="45">
        <f t="shared" ref="AT16" si="158">AT17+AT21+AT26+AT31</f>
        <v>-680.17488579805547</v>
      </c>
      <c r="AU16" s="45">
        <f t="shared" ref="AU16" si="159">AU17+AU21+AU26+AU31</f>
        <v>833.89157927320798</v>
      </c>
      <c r="AV16" s="45">
        <f t="shared" ref="AV16" si="160">AV17+AV21+AV26+AV31</f>
        <v>119.20654485798543</v>
      </c>
      <c r="AW16" s="45">
        <f t="shared" ref="AW16" si="161">AW17+AW21+AW26+AW31</f>
        <v>299.11834411440174</v>
      </c>
      <c r="AX16" s="45">
        <f t="shared" ref="AX16" si="162">AX17+AX21+AX26+AX31</f>
        <v>988.99063086333445</v>
      </c>
      <c r="AY16" s="45">
        <f t="shared" ref="AY16" si="163">AY17+AY21+AY26+AY31</f>
        <v>1845.6285577303101</v>
      </c>
      <c r="AZ16" s="45">
        <f t="shared" ref="AZ16" si="164">AZ17+AZ21+AZ26+AZ31</f>
        <v>-2.0135443421833941</v>
      </c>
      <c r="BA16" s="45">
        <f t="shared" ref="BA16" si="165">BA17+BA21+BA26+BA31</f>
        <v>709.71395851112561</v>
      </c>
      <c r="BB16" s="45">
        <f t="shared" ref="BB16" si="166">BB17+BB21+BB26+BB31</f>
        <v>-358.07487837317592</v>
      </c>
      <c r="BC16" s="45">
        <f t="shared" ref="BC16" si="167">BC17+BC21+BC26+BC31</f>
        <v>101.07689675476203</v>
      </c>
      <c r="BD16" s="45">
        <f t="shared" ref="BD16" si="168">BD17+BD21+BD26+BD31</f>
        <v>765.11314875326798</v>
      </c>
      <c r="BE16" s="45">
        <f t="shared" ref="BE16" si="169">BE17+BE21+BE26+BE31</f>
        <v>2164.9168270921373</v>
      </c>
      <c r="BF16" s="45">
        <f t="shared" ref="BF16" si="170">BF17+BF21+BF26+BF31</f>
        <v>-439.10293041119439</v>
      </c>
      <c r="BG16" s="45">
        <f t="shared" ref="BG16" si="171">BG17+BG21+BG26+BG31</f>
        <v>822.69675551595515</v>
      </c>
      <c r="BH16" s="45">
        <f t="shared" ref="BH16" si="172">BH17+BH21+BH26+BH31</f>
        <v>1165.7693939149613</v>
      </c>
      <c r="BI16" s="45">
        <f t="shared" ref="BI16" si="173">BI17+BI21+BI26+BI31</f>
        <v>127.10255171756558</v>
      </c>
      <c r="BJ16" s="45">
        <f t="shared" ref="BJ16" si="174">BJ17+BJ21+BJ26+BJ31</f>
        <v>417.03133348347558</v>
      </c>
      <c r="BK16" s="45">
        <f t="shared" ref="BK16" si="175">BK17+BK21+BK26+BK31</f>
        <v>2175.336641589136</v>
      </c>
      <c r="BL16" s="45">
        <f t="shared" ref="BL16" si="176">BL17+BL21+BL26+BL31</f>
        <v>-1466.146825608454</v>
      </c>
      <c r="BM16" s="45">
        <f t="shared" ref="BM16" si="177">BM17+BM21+BM26+BM31</f>
        <v>1177.9142685127335</v>
      </c>
      <c r="BN16" s="45">
        <f t="shared" ref="BN16" si="178">BN17+BN21+BN26+BN31</f>
        <v>586.37101498108245</v>
      </c>
      <c r="BO16" s="45">
        <f t="shared" ref="BO16" si="179">BO17+BO21+BO26+BO31</f>
        <v>-88.091490856341423</v>
      </c>
      <c r="BP16" s="45">
        <f t="shared" ref="BP16" si="180">BP17+BP21+BP26+BP31</f>
        <v>1076.2321122743883</v>
      </c>
      <c r="BQ16" s="45">
        <f t="shared" ref="BQ16" si="181">BQ17+BQ21+BQ26+BQ31</f>
        <v>283.32470027587505</v>
      </c>
      <c r="BR16" s="45">
        <f t="shared" ref="BR16" si="182">BR17+BR21+BR26+BR31</f>
        <v>162.62701914851894</v>
      </c>
      <c r="BS16" s="45">
        <f t="shared" ref="BS16" si="183">BS17+BS21+BS26+BS31</f>
        <v>355.34286153318374</v>
      </c>
      <c r="BT16" s="45">
        <f t="shared" ref="BT16" si="184">BT17+BT21+BT26+BT31</f>
        <v>307.40545381517649</v>
      </c>
      <c r="BU16" s="45">
        <f t="shared" ref="BU16" si="185">BU17+BU21+BU26+BU31</f>
        <v>633.48508528743855</v>
      </c>
      <c r="BV16" s="45">
        <f t="shared" ref="BV16" si="186">BV17+BV21+BV26+BV31</f>
        <v>193.22186643587855</v>
      </c>
      <c r="BW16" s="45">
        <f t="shared" ref="BW16" si="187">BW17+BW21+BW26+BW31</f>
        <v>1930.7476944220598</v>
      </c>
      <c r="BX16" s="45">
        <f t="shared" ref="BX16" si="188">BX17+BX21+BX26+BX31</f>
        <v>203.90684614866427</v>
      </c>
      <c r="BY16" s="45">
        <f t="shared" ref="BY16" si="189">BY17+BY21+BY26+BY31</f>
        <v>1934.6179350714392</v>
      </c>
      <c r="BZ16" s="45">
        <f t="shared" ref="BZ16" si="190">BZ17+BZ21+BZ26+BZ31</f>
        <v>214.15482747629733</v>
      </c>
      <c r="CA16" s="45">
        <f t="shared" ref="CA16" si="191">CA17+CA21+CA26+CA31</f>
        <v>391.7371026738416</v>
      </c>
      <c r="CB16" s="45">
        <f t="shared" ref="CB16" si="192">CB17+CB21+CB26+CB31</f>
        <v>31.05850075160842</v>
      </c>
      <c r="CC16" s="45">
        <f t="shared" ref="CC16" si="193">CC17+CC21+CC26+CC31</f>
        <v>1193.5170496695057</v>
      </c>
      <c r="CD16" s="45">
        <f t="shared" ref="CD16" si="194">CD17+CD21+CD26+CD31</f>
        <v>1074.218754415007</v>
      </c>
      <c r="CE16" s="45">
        <f t="shared" ref="CE16" si="195">CE17+CE21+CE26+CE31</f>
        <v>357.17747765708475</v>
      </c>
      <c r="CF16" s="45">
        <f t="shared" ref="CF16" si="196">CF17+CF21+CF26+CF31</f>
        <v>2917.9212919254137</v>
      </c>
      <c r="CG16" s="45">
        <f t="shared" ref="CG16" si="197">CG17+CG21+CG26+CG31</f>
        <v>363.68818822165349</v>
      </c>
      <c r="CH16" s="45">
        <f t="shared" ref="CH16" si="198">CH17+CH21+CH26+CH31</f>
        <v>232.89369803781284</v>
      </c>
      <c r="CI16" s="46">
        <f t="shared" ref="CI16" si="199">CI17+CI21+CI26+CI31</f>
        <v>2903.8825219919718</v>
      </c>
    </row>
    <row r="17" spans="1:88">
      <c r="A17" s="42">
        <v>21</v>
      </c>
      <c r="B17" s="4" t="s">
        <v>73</v>
      </c>
      <c r="C17" s="35">
        <f>+SUM(C18:C20)</f>
        <v>1414.3436045724411</v>
      </c>
      <c r="D17" s="35">
        <f t="shared" ref="D17:AU17" si="200">+SUM(D18:D20)</f>
        <v>1228.7910215392087</v>
      </c>
      <c r="E17" s="35">
        <f t="shared" si="200"/>
        <v>3475.994811247574</v>
      </c>
      <c r="F17" s="35">
        <f t="shared" si="200"/>
        <v>1185.0557482063475</v>
      </c>
      <c r="G17" s="35">
        <f t="shared" si="200"/>
        <v>5911.1964870625725</v>
      </c>
      <c r="H17" s="70">
        <f>+SUM(H18:H20)</f>
        <v>335.17714127208285</v>
      </c>
      <c r="I17" s="35">
        <f t="shared" si="200"/>
        <v>-72.64581096462112</v>
      </c>
      <c r="J17" s="35">
        <f t="shared" si="200"/>
        <v>176.90236315353602</v>
      </c>
      <c r="K17" s="35">
        <f t="shared" si="200"/>
        <v>974.90991111144342</v>
      </c>
      <c r="L17" s="35">
        <f t="shared" si="200"/>
        <v>176.65614583139714</v>
      </c>
      <c r="M17" s="35">
        <f t="shared" si="200"/>
        <v>137.97159693494785</v>
      </c>
      <c r="N17" s="35">
        <f t="shared" si="200"/>
        <v>31.432188681784464</v>
      </c>
      <c r="O17" s="35">
        <f t="shared" si="200"/>
        <v>882.73109009107907</v>
      </c>
      <c r="P17" s="35">
        <f t="shared" si="200"/>
        <v>581.15074343266315</v>
      </c>
      <c r="Q17" s="35">
        <f t="shared" si="200"/>
        <v>1998.4040707323923</v>
      </c>
      <c r="R17" s="35">
        <f t="shared" si="200"/>
        <v>-244.4392972976832</v>
      </c>
      <c r="S17" s="35">
        <f t="shared" si="200"/>
        <v>1140.8792943802016</v>
      </c>
      <c r="T17" s="35">
        <f t="shared" si="200"/>
        <v>886.43551390749326</v>
      </c>
      <c r="U17" s="35">
        <f t="shared" si="200"/>
        <v>227.95804723266474</v>
      </c>
      <c r="V17" s="35">
        <f t="shared" si="200"/>
        <v>-126.24791045787529</v>
      </c>
      <c r="W17" s="35">
        <f t="shared" si="200"/>
        <v>196.91009752406512</v>
      </c>
      <c r="X17" s="35">
        <f t="shared" si="200"/>
        <v>1552.5759623777731</v>
      </c>
      <c r="Y17" s="35">
        <f t="shared" si="200"/>
        <v>33.285622314691068</v>
      </c>
      <c r="Z17" s="35">
        <f t="shared" si="200"/>
        <v>3337.8898284501101</v>
      </c>
      <c r="AA17" s="36">
        <f t="shared" si="200"/>
        <v>987.44507391999844</v>
      </c>
      <c r="AB17" s="35">
        <f t="shared" si="200"/>
        <v>49.607800963895457</v>
      </c>
      <c r="AC17" s="35">
        <f t="shared" si="200"/>
        <v>19.005898887830401</v>
      </c>
      <c r="AD17" s="35">
        <f t="shared" si="200"/>
        <v>266.56344142035698</v>
      </c>
      <c r="AE17" s="35">
        <f t="shared" si="200"/>
        <v>-46.612374719999963</v>
      </c>
      <c r="AF17" s="35">
        <f t="shared" si="200"/>
        <v>-25.481139994621145</v>
      </c>
      <c r="AG17" s="35">
        <f t="shared" si="200"/>
        <v>-0.55229625000000482</v>
      </c>
      <c r="AH17" s="35">
        <f t="shared" si="200"/>
        <v>6.1423955765578171</v>
      </c>
      <c r="AI17" s="35">
        <f t="shared" si="200"/>
        <v>113.64827519523914</v>
      </c>
      <c r="AJ17" s="35">
        <f t="shared" si="200"/>
        <v>57.111692381739061</v>
      </c>
      <c r="AK17" s="35">
        <f t="shared" si="200"/>
        <v>251.32273395623935</v>
      </c>
      <c r="AL17" s="35">
        <f t="shared" si="200"/>
        <v>395.58478882235846</v>
      </c>
      <c r="AM17" s="35">
        <f t="shared" si="200"/>
        <v>328.00238833284561</v>
      </c>
      <c r="AN17" s="35">
        <f t="shared" si="200"/>
        <v>35.055475084252151</v>
      </c>
      <c r="AO17" s="35">
        <f t="shared" si="200"/>
        <v>167.00036590284887</v>
      </c>
      <c r="AP17" s="35">
        <f t="shared" si="200"/>
        <v>-25.399695155703881</v>
      </c>
      <c r="AQ17" s="35">
        <f t="shared" si="200"/>
        <v>1.5128631492796245</v>
      </c>
      <c r="AR17" s="35">
        <f t="shared" si="200"/>
        <v>0.372013316801592</v>
      </c>
      <c r="AS17" s="35">
        <f t="shared" si="200"/>
        <v>136.08672046886664</v>
      </c>
      <c r="AT17" s="35">
        <f t="shared" si="200"/>
        <v>61.268580572341811</v>
      </c>
      <c r="AU17" s="35">
        <f t="shared" si="200"/>
        <v>-61.588281961505359</v>
      </c>
      <c r="AV17" s="35">
        <f t="shared" ref="AV17:CI17" si="201">+SUM(AV18:AV20)</f>
        <v>31.751890070948022</v>
      </c>
      <c r="AW17" s="35">
        <f t="shared" si="201"/>
        <v>229.9941977230288</v>
      </c>
      <c r="AX17" s="35">
        <f t="shared" si="201"/>
        <v>267.55104661237249</v>
      </c>
      <c r="AY17" s="35">
        <f t="shared" si="201"/>
        <v>385.18584575567786</v>
      </c>
      <c r="AZ17" s="35">
        <f t="shared" si="201"/>
        <v>45.39821472783072</v>
      </c>
      <c r="BA17" s="35">
        <f t="shared" si="201"/>
        <v>387.58113064898475</v>
      </c>
      <c r="BB17" s="35">
        <f t="shared" si="201"/>
        <v>148.17139805584759</v>
      </c>
      <c r="BC17" s="35">
        <f t="shared" si="201"/>
        <v>83.648997725812237</v>
      </c>
      <c r="BD17" s="35">
        <f t="shared" si="201"/>
        <v>96.18609138688322</v>
      </c>
      <c r="BE17" s="35">
        <f t="shared" si="201"/>
        <v>1818.5689816196968</v>
      </c>
      <c r="BF17" s="35">
        <f t="shared" si="201"/>
        <v>-227.23000662400594</v>
      </c>
      <c r="BG17" s="35">
        <f t="shared" si="201"/>
        <v>-78.985978197141435</v>
      </c>
      <c r="BH17" s="35">
        <f t="shared" si="201"/>
        <v>61.77668752346419</v>
      </c>
      <c r="BI17" s="35">
        <f t="shared" si="201"/>
        <v>336.1254008803013</v>
      </c>
      <c r="BJ17" s="35">
        <f t="shared" si="201"/>
        <v>195.67640211511869</v>
      </c>
      <c r="BK17" s="35">
        <f t="shared" si="201"/>
        <v>609.07749138478175</v>
      </c>
      <c r="BL17" s="35">
        <f t="shared" si="201"/>
        <v>72.60519542088187</v>
      </c>
      <c r="BM17" s="35">
        <f t="shared" si="201"/>
        <v>-22.86017473338865</v>
      </c>
      <c r="BN17" s="35">
        <f t="shared" si="201"/>
        <v>836.69049322000001</v>
      </c>
      <c r="BO17" s="35">
        <f t="shared" si="201"/>
        <v>-111.24614776497529</v>
      </c>
      <c r="BP17" s="35">
        <f t="shared" si="201"/>
        <v>644.15911147629231</v>
      </c>
      <c r="BQ17" s="35">
        <f t="shared" si="201"/>
        <v>-304.95491647865236</v>
      </c>
      <c r="BR17" s="35">
        <f t="shared" si="201"/>
        <v>-132.72438621775137</v>
      </c>
      <c r="BS17" s="35">
        <f t="shared" si="201"/>
        <v>-8.7141540273833016</v>
      </c>
      <c r="BT17" s="35">
        <f t="shared" si="201"/>
        <v>15.190629787259397</v>
      </c>
      <c r="BU17" s="35">
        <f t="shared" si="201"/>
        <v>414.49530809428478</v>
      </c>
      <c r="BV17" s="35">
        <f t="shared" si="201"/>
        <v>243.88143720559572</v>
      </c>
      <c r="BW17" s="35">
        <f t="shared" si="201"/>
        <v>-461.46664777581532</v>
      </c>
      <c r="BX17" s="35">
        <f t="shared" si="201"/>
        <v>619.22581435296991</v>
      </c>
      <c r="BY17" s="35">
        <f t="shared" si="201"/>
        <v>193.83361531180151</v>
      </c>
      <c r="BZ17" s="35">
        <f t="shared" si="201"/>
        <v>739.51653271300165</v>
      </c>
      <c r="CA17" s="35">
        <f t="shared" si="201"/>
        <v>22.62386383425644</v>
      </c>
      <c r="CB17" s="35">
        <f t="shared" si="201"/>
        <v>-172.39232990115636</v>
      </c>
      <c r="CC17" s="35">
        <f t="shared" si="201"/>
        <v>183.05408838159099</v>
      </c>
      <c r="CD17" s="35">
        <f t="shared" si="201"/>
        <v>922.32754710683764</v>
      </c>
      <c r="CE17" s="35">
        <f t="shared" si="201"/>
        <v>812.5820393632722</v>
      </c>
      <c r="CF17" s="35">
        <f t="shared" si="201"/>
        <v>1602.9802419800003</v>
      </c>
      <c r="CG17" s="35">
        <f t="shared" si="201"/>
        <v>157.74913867999973</v>
      </c>
      <c r="CH17" s="35">
        <f t="shared" si="201"/>
        <v>14.496781729999569</v>
      </c>
      <c r="CI17" s="36">
        <f t="shared" si="201"/>
        <v>815.19915350999918</v>
      </c>
    </row>
    <row r="18" spans="1:88">
      <c r="A18" s="39">
        <v>211</v>
      </c>
      <c r="B18" s="62" t="s">
        <v>74</v>
      </c>
      <c r="C18" s="37">
        <f t="shared" ref="C18" si="202">+SUM(AB18:AM18)</f>
        <v>-83.012203629558954</v>
      </c>
      <c r="D18" s="37">
        <f t="shared" ref="D18" si="203">+SUM(AN18:AY18)</f>
        <v>451.98165746920859</v>
      </c>
      <c r="E18" s="37">
        <f t="shared" ref="E18" si="204">+SUM(AZ18:BK18)</f>
        <v>175.93667304757403</v>
      </c>
      <c r="F18" s="37">
        <f t="shared" ref="F18" si="205">+SUM(BL18:BW18)</f>
        <v>707.11252167634768</v>
      </c>
      <c r="G18" s="37">
        <f t="shared" ref="G18" si="206">+SUM(BX18:CI18)</f>
        <v>3081.5183773425724</v>
      </c>
      <c r="H18" s="71">
        <f>+SUM(AB18:AD18)</f>
        <v>12.002698090082852</v>
      </c>
      <c r="I18" s="37">
        <f>+SUM(AE18:AG18)</f>
        <v>5.0178098153788824</v>
      </c>
      <c r="J18" s="37">
        <f>+SUM(AH18:AJ18)</f>
        <v>-123.94926509646405</v>
      </c>
      <c r="K18" s="37">
        <f>+SUM(AK18:AM18)</f>
        <v>23.916553561443365</v>
      </c>
      <c r="L18" s="37">
        <f>+SUM(AN18:AP18)</f>
        <v>110.48990513139719</v>
      </c>
      <c r="M18" s="37">
        <f>+SUM(AQ18:AS18)</f>
        <v>-63.561094525052113</v>
      </c>
      <c r="N18" s="37">
        <f>+SUM(AT18:AV18)</f>
        <v>105.41919575178451</v>
      </c>
      <c r="O18" s="37">
        <f>+SUM(AW18:AY18)</f>
        <v>299.63365111107902</v>
      </c>
      <c r="P18" s="37">
        <f>+SUM(AZ18:BB18)</f>
        <v>73.178268262663096</v>
      </c>
      <c r="Q18" s="37">
        <f>+SUM(BC18:BE18)</f>
        <v>8.1544066223923082</v>
      </c>
      <c r="R18" s="37">
        <f>+SUM(BF18:BH18)</f>
        <v>59.515427462316765</v>
      </c>
      <c r="S18" s="37">
        <f>+SUM(BI18:BK18)</f>
        <v>35.088570700201878</v>
      </c>
      <c r="T18" s="37">
        <f>+SUM(BL18:BN18)</f>
        <v>368.31463324749319</v>
      </c>
      <c r="U18" s="37">
        <f>+SUM(BO18:BQ18)</f>
        <v>-129.02412721733532</v>
      </c>
      <c r="V18" s="37">
        <f>+SUM(BR18:BT18)</f>
        <v>21.135936332124757</v>
      </c>
      <c r="W18" s="37">
        <f>+SUM(BU18:BW18)</f>
        <v>446.68607931406507</v>
      </c>
      <c r="X18" s="37">
        <f>+SUM(BX18:BZ18)</f>
        <v>284.20063846777293</v>
      </c>
      <c r="Y18" s="37">
        <f>+SUM(CA18:CC18)</f>
        <v>972.41211856469056</v>
      </c>
      <c r="Z18" s="37">
        <f>+SUM(CD18:CF18)</f>
        <v>1773.3493091701098</v>
      </c>
      <c r="AA18" s="64">
        <f>+SUM(CG18:CI18)</f>
        <v>51.556311139998634</v>
      </c>
      <c r="AB18" s="51">
        <v>45.881296303895454</v>
      </c>
      <c r="AC18" s="51">
        <v>10.882587987830405</v>
      </c>
      <c r="AD18" s="51">
        <v>-44.761186201643007</v>
      </c>
      <c r="AE18" s="51">
        <v>-54.025521650000002</v>
      </c>
      <c r="AF18" s="51">
        <v>89.794223945378889</v>
      </c>
      <c r="AG18" s="51">
        <v>-30.750892480000005</v>
      </c>
      <c r="AH18" s="51">
        <v>-36.69697319344219</v>
      </c>
      <c r="AI18" s="51">
        <v>-103.39714835476092</v>
      </c>
      <c r="AJ18" s="51">
        <v>16.144856451739059</v>
      </c>
      <c r="AK18" s="51">
        <v>-2.5415311037606632</v>
      </c>
      <c r="AL18" s="51">
        <v>40.601201412358421</v>
      </c>
      <c r="AM18" s="51">
        <v>-14.143116747154394</v>
      </c>
      <c r="AN18" s="51">
        <v>36.963284234252171</v>
      </c>
      <c r="AO18" s="51">
        <v>135.52030281284888</v>
      </c>
      <c r="AP18" s="51">
        <v>-61.99368191570386</v>
      </c>
      <c r="AQ18" s="51">
        <v>-73.163674740720353</v>
      </c>
      <c r="AR18" s="51">
        <v>1.1304736168015879</v>
      </c>
      <c r="AS18" s="51">
        <v>8.4721065988666453</v>
      </c>
      <c r="AT18" s="51">
        <v>40.20989378234183</v>
      </c>
      <c r="AU18" s="51">
        <v>49.141801978494669</v>
      </c>
      <c r="AV18" s="51">
        <v>16.067499990948022</v>
      </c>
      <c r="AW18" s="51">
        <v>26.446720073028668</v>
      </c>
      <c r="AX18" s="51">
        <v>0.27672742237248826</v>
      </c>
      <c r="AY18" s="51">
        <v>272.91020361567786</v>
      </c>
      <c r="AZ18" s="51">
        <v>38.989342287830723</v>
      </c>
      <c r="BA18" s="51">
        <v>56.661084988984854</v>
      </c>
      <c r="BB18" s="51">
        <v>-22.472159014152474</v>
      </c>
      <c r="BC18" s="51">
        <v>-12.259344004187767</v>
      </c>
      <c r="BD18" s="51">
        <v>43.938094896883264</v>
      </c>
      <c r="BE18" s="51">
        <v>-23.524344270303189</v>
      </c>
      <c r="BF18" s="51">
        <v>7.6300956759939993</v>
      </c>
      <c r="BG18" s="51">
        <v>-24.91343997714144</v>
      </c>
      <c r="BH18" s="51">
        <v>76.798771763464202</v>
      </c>
      <c r="BI18" s="51">
        <v>-42.943848029698714</v>
      </c>
      <c r="BJ18" s="51">
        <v>33.083388175118664</v>
      </c>
      <c r="BK18" s="51">
        <v>44.949030554781928</v>
      </c>
      <c r="BL18" s="51">
        <v>104.42944562088186</v>
      </c>
      <c r="BM18" s="51">
        <v>1.7111820466113432</v>
      </c>
      <c r="BN18" s="51">
        <v>262.17400557999997</v>
      </c>
      <c r="BO18" s="51">
        <v>52.444008945024741</v>
      </c>
      <c r="BP18" s="51">
        <v>-77.23411413370772</v>
      </c>
      <c r="BQ18" s="51">
        <v>-104.23402202865235</v>
      </c>
      <c r="BR18" s="51">
        <v>-74.697298207751359</v>
      </c>
      <c r="BS18" s="51">
        <v>15.433017592616709</v>
      </c>
      <c r="BT18" s="51">
        <v>80.400216947259409</v>
      </c>
      <c r="BU18" s="51">
        <v>414.4859117342848</v>
      </c>
      <c r="BV18" s="51">
        <v>-51.683364684404253</v>
      </c>
      <c r="BW18" s="51">
        <v>83.883532264184495</v>
      </c>
      <c r="BX18" s="51">
        <v>284.36381552296984</v>
      </c>
      <c r="BY18" s="51">
        <v>-66.018219508198541</v>
      </c>
      <c r="BZ18" s="51">
        <v>65.855042453001602</v>
      </c>
      <c r="CA18" s="51">
        <v>921.60186080425615</v>
      </c>
      <c r="CB18" s="51">
        <v>41.374531738843643</v>
      </c>
      <c r="CC18" s="51">
        <v>9.4357260215907814</v>
      </c>
      <c r="CD18" s="51">
        <v>-69.728634893162393</v>
      </c>
      <c r="CE18" s="51">
        <v>508.14030208327222</v>
      </c>
      <c r="CF18" s="51">
        <v>1334.9376419800001</v>
      </c>
      <c r="CG18" s="51">
        <v>-20.311560090000285</v>
      </c>
      <c r="CH18" s="51">
        <v>29.61394005999955</v>
      </c>
      <c r="CI18" s="63">
        <v>42.253931169999369</v>
      </c>
    </row>
    <row r="19" spans="1:88">
      <c r="A19" s="39">
        <v>212</v>
      </c>
      <c r="B19" s="62" t="s">
        <v>75</v>
      </c>
      <c r="C19" s="37">
        <f t="shared" ref="C19:C20" si="207">+SUM(AB19:AM19)</f>
        <v>1482.8083722420001</v>
      </c>
      <c r="D19" s="37">
        <f t="shared" ref="D19:D20" si="208">+SUM(AN19:AY19)</f>
        <v>770.42792811000004</v>
      </c>
      <c r="E19" s="37">
        <f t="shared" ref="E19:E20" si="209">+SUM(AZ19:BK19)</f>
        <v>1293.6767022399999</v>
      </c>
      <c r="F19" s="37">
        <f t="shared" ref="F19:F20" si="210">+SUM(BL19:BW19)</f>
        <v>-382.74180886999994</v>
      </c>
      <c r="G19" s="37">
        <f t="shared" ref="G19:G20" si="211">+SUM(BX19:CI19)</f>
        <v>64.714109720000735</v>
      </c>
      <c r="H19" s="71">
        <f>+SUM(AB19:AD19)</f>
        <v>315.90072520199999</v>
      </c>
      <c r="I19" s="37">
        <f>+SUM(AE19:AG19)</f>
        <v>-77.663620780000002</v>
      </c>
      <c r="J19" s="37">
        <f>+SUM(AH19:AJ19)</f>
        <v>293.57791027000007</v>
      </c>
      <c r="K19" s="37">
        <f>+SUM(AK19:AM19)</f>
        <v>950.99335755000004</v>
      </c>
      <c r="L19" s="37">
        <f>+SUM(AN19:AP19)</f>
        <v>62.975522719999958</v>
      </c>
      <c r="M19" s="37">
        <f>+SUM(AQ19:AS19)</f>
        <v>201.53269145999997</v>
      </c>
      <c r="N19" s="37">
        <f>+SUM(AT19:AV19)</f>
        <v>-77.177725050000049</v>
      </c>
      <c r="O19" s="37">
        <f>+SUM(AW19:AY19)</f>
        <v>583.09743898000011</v>
      </c>
      <c r="P19" s="37">
        <f>+SUM(AZ19:BB19)</f>
        <v>504.78175719000001</v>
      </c>
      <c r="Q19" s="37">
        <f>+SUM(BC19:BE19)</f>
        <v>-9.7503358899999739</v>
      </c>
      <c r="R19" s="37">
        <f>+SUM(BF19:BH19)</f>
        <v>-307.14544273999996</v>
      </c>
      <c r="S19" s="37">
        <f>+SUM(BI19:BK19)</f>
        <v>1105.7907236799997</v>
      </c>
      <c r="T19" s="37">
        <f>+SUM(BL19:BN19)</f>
        <v>-235.08215473999996</v>
      </c>
      <c r="U19" s="37">
        <f>+SUM(BO19:BQ19)</f>
        <v>-393.01782555</v>
      </c>
      <c r="V19" s="37">
        <f>+SUM(BR19:BT19)</f>
        <v>-154.86584679000003</v>
      </c>
      <c r="W19" s="37">
        <f>+SUM(BU19:BW19)</f>
        <v>400.22401821000011</v>
      </c>
      <c r="X19" s="37">
        <f>+SUM(BX19:BZ19)</f>
        <v>1260.8933239100002</v>
      </c>
      <c r="Y19" s="37">
        <f>+SUM(CA19:CC19)</f>
        <v>-939.12649624999949</v>
      </c>
      <c r="Z19" s="37">
        <f>+SUM(CD19:CF19)</f>
        <v>-442.94148071999973</v>
      </c>
      <c r="AA19" s="64">
        <f>+SUM(CG19:CI19)</f>
        <v>185.88876277999981</v>
      </c>
      <c r="AB19" s="51">
        <v>3.7265046600000007</v>
      </c>
      <c r="AC19" s="51">
        <v>0.84959291999999997</v>
      </c>
      <c r="AD19" s="51">
        <v>311.32462762199998</v>
      </c>
      <c r="AE19" s="51">
        <v>7.413146930000039</v>
      </c>
      <c r="AF19" s="51">
        <v>-115.27536394000003</v>
      </c>
      <c r="AG19" s="51">
        <v>30.19859623</v>
      </c>
      <c r="AH19" s="51">
        <v>42.839368770000007</v>
      </c>
      <c r="AI19" s="51">
        <v>209.77170557000005</v>
      </c>
      <c r="AJ19" s="51">
        <v>40.966835930000002</v>
      </c>
      <c r="AK19" s="51">
        <v>253.86426506000001</v>
      </c>
      <c r="AL19" s="51">
        <v>354.98358741000004</v>
      </c>
      <c r="AM19" s="51">
        <v>342.14550508000002</v>
      </c>
      <c r="AN19" s="51">
        <v>-1.9078091500000198</v>
      </c>
      <c r="AO19" s="51">
        <v>28.289345109999999</v>
      </c>
      <c r="AP19" s="51">
        <v>36.593986759999979</v>
      </c>
      <c r="AQ19" s="51">
        <v>74.676537889999977</v>
      </c>
      <c r="AR19" s="51">
        <v>-0.75846029999999587</v>
      </c>
      <c r="AS19" s="51">
        <v>127.61461387</v>
      </c>
      <c r="AT19" s="51">
        <v>21.058686789999982</v>
      </c>
      <c r="AU19" s="51">
        <v>-113.92080192000003</v>
      </c>
      <c r="AV19" s="51">
        <v>15.68439008</v>
      </c>
      <c r="AW19" s="51">
        <v>203.54747765000013</v>
      </c>
      <c r="AX19" s="51">
        <v>267.27431919000003</v>
      </c>
      <c r="AY19" s="51">
        <v>112.27564213999997</v>
      </c>
      <c r="AZ19" s="51">
        <v>6.4088724399999961</v>
      </c>
      <c r="BA19" s="51">
        <v>327.72932767999993</v>
      </c>
      <c r="BB19" s="51">
        <v>170.64355707000007</v>
      </c>
      <c r="BC19" s="51">
        <v>95.908341730000004</v>
      </c>
      <c r="BD19" s="51">
        <v>52.247996489999963</v>
      </c>
      <c r="BE19" s="51">
        <v>-157.90667410999993</v>
      </c>
      <c r="BF19" s="51">
        <v>-234.86010229999994</v>
      </c>
      <c r="BG19" s="51">
        <v>-57.263256200000001</v>
      </c>
      <c r="BH19" s="51">
        <v>-15.022084240000012</v>
      </c>
      <c r="BI19" s="51">
        <v>379.06924891</v>
      </c>
      <c r="BJ19" s="51">
        <v>162.59301394000002</v>
      </c>
      <c r="BK19" s="51">
        <v>564.12846082999977</v>
      </c>
      <c r="BL19" s="51">
        <v>-31.824250199999994</v>
      </c>
      <c r="BM19" s="51">
        <v>-27.774392179999996</v>
      </c>
      <c r="BN19" s="51">
        <v>-175.48351235999996</v>
      </c>
      <c r="BO19" s="51">
        <v>-163.69015671000002</v>
      </c>
      <c r="BP19" s="51">
        <v>-28.606774389999991</v>
      </c>
      <c r="BQ19" s="51">
        <v>-200.72089445</v>
      </c>
      <c r="BR19" s="51">
        <v>-58.02708801</v>
      </c>
      <c r="BS19" s="51">
        <v>-31.629171620000008</v>
      </c>
      <c r="BT19" s="51">
        <v>-65.209587160000012</v>
      </c>
      <c r="BU19" s="51">
        <v>9.3963600000002145E-3</v>
      </c>
      <c r="BV19" s="51">
        <v>295.56480188999996</v>
      </c>
      <c r="BW19" s="51">
        <v>104.64981996000017</v>
      </c>
      <c r="BX19" s="51">
        <v>334.86199883000006</v>
      </c>
      <c r="BY19" s="51">
        <v>252.36983482000005</v>
      </c>
      <c r="BZ19" s="51">
        <v>673.66149026000005</v>
      </c>
      <c r="CA19" s="51">
        <v>-898.97799696999971</v>
      </c>
      <c r="CB19" s="51">
        <v>-213.76686164</v>
      </c>
      <c r="CC19" s="51">
        <v>173.61836236000022</v>
      </c>
      <c r="CD19" s="51">
        <v>-7.943817999999979</v>
      </c>
      <c r="CE19" s="51">
        <v>296.95973728000001</v>
      </c>
      <c r="CF19" s="51">
        <v>-731.95739999999978</v>
      </c>
      <c r="CG19" s="51">
        <v>178.06069877000002</v>
      </c>
      <c r="CH19" s="51">
        <v>-15.117158329999981</v>
      </c>
      <c r="CI19" s="63">
        <v>22.945222339999759</v>
      </c>
    </row>
    <row r="20" spans="1:88">
      <c r="A20" s="39">
        <v>213</v>
      </c>
      <c r="B20" s="62" t="s">
        <v>76</v>
      </c>
      <c r="C20" s="37">
        <f t="shared" si="207"/>
        <v>14.547435959999996</v>
      </c>
      <c r="D20" s="37">
        <f t="shared" si="208"/>
        <v>6.3814359599999992</v>
      </c>
      <c r="E20" s="37">
        <f t="shared" si="209"/>
        <v>2006.3814359600001</v>
      </c>
      <c r="F20" s="37">
        <f t="shared" si="210"/>
        <v>860.68503539999983</v>
      </c>
      <c r="G20" s="37">
        <f t="shared" si="211"/>
        <v>2764.9639999999999</v>
      </c>
      <c r="H20" s="71">
        <f>+SUM(AB20:AD20)</f>
        <v>7.273717979999998</v>
      </c>
      <c r="I20" s="37">
        <f>+SUM(AE20:AG20)</f>
        <v>0</v>
      </c>
      <c r="J20" s="37">
        <f>+SUM(AH20:AJ20)</f>
        <v>7.273717979999998</v>
      </c>
      <c r="K20" s="37">
        <f>+SUM(AK20:AM20)</f>
        <v>0</v>
      </c>
      <c r="L20" s="37">
        <f>+SUM(AN20:AP20)</f>
        <v>3.1907179799999996</v>
      </c>
      <c r="M20" s="37">
        <f>+SUM(AQ20:AS20)</f>
        <v>0</v>
      </c>
      <c r="N20" s="37">
        <f>+SUM(AT20:AV20)</f>
        <v>3.1907179799999996</v>
      </c>
      <c r="O20" s="37">
        <f>+SUM(AW20:AY20)</f>
        <v>0</v>
      </c>
      <c r="P20" s="37">
        <f>+SUM(AZ20:BB20)</f>
        <v>3.1907179800000138</v>
      </c>
      <c r="Q20" s="37">
        <f>+SUM(BC20:BE20)</f>
        <v>2000</v>
      </c>
      <c r="R20" s="37">
        <f>+SUM(BF20:BH20)</f>
        <v>3.1907179799999996</v>
      </c>
      <c r="S20" s="37">
        <f>+SUM(BI20:BK20)</f>
        <v>0</v>
      </c>
      <c r="T20" s="37">
        <f>+SUM(BL20:BN20)</f>
        <v>753.20303539999998</v>
      </c>
      <c r="U20" s="37">
        <f>+SUM(BO20:BQ20)</f>
        <v>750</v>
      </c>
      <c r="V20" s="37">
        <f>+SUM(BR20:BT20)</f>
        <v>7.4819999999999993</v>
      </c>
      <c r="W20" s="37">
        <f>+SUM(BU20:BW20)</f>
        <v>-650</v>
      </c>
      <c r="X20" s="37">
        <f>+SUM(BX20:BZ20)</f>
        <v>7.4819999999999993</v>
      </c>
      <c r="Y20" s="37">
        <f>+SUM(CA20:CC20)</f>
        <v>0</v>
      </c>
      <c r="Z20" s="37">
        <f>+SUM(CD20:CF20)</f>
        <v>2007.482</v>
      </c>
      <c r="AA20" s="64">
        <f>+SUM(CG20:CI20)</f>
        <v>750</v>
      </c>
      <c r="AB20" s="51">
        <v>0</v>
      </c>
      <c r="AC20" s="51">
        <v>7.273717979999998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7.273717979999998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3.1907179799999996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3.1907179799999996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3.1907179800000138</v>
      </c>
      <c r="BB20" s="51">
        <v>0</v>
      </c>
      <c r="BC20" s="51">
        <v>0</v>
      </c>
      <c r="BD20" s="51">
        <v>0</v>
      </c>
      <c r="BE20" s="51">
        <v>2000</v>
      </c>
      <c r="BF20" s="51">
        <v>0</v>
      </c>
      <c r="BG20" s="51">
        <v>3.1907179799999996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3.2030354000000001</v>
      </c>
      <c r="BN20" s="51">
        <v>750</v>
      </c>
      <c r="BO20" s="51">
        <v>0</v>
      </c>
      <c r="BP20" s="51">
        <v>750</v>
      </c>
      <c r="BQ20" s="51">
        <v>0</v>
      </c>
      <c r="BR20" s="51">
        <v>0</v>
      </c>
      <c r="BS20" s="51">
        <v>7.4819999999999993</v>
      </c>
      <c r="BT20" s="51">
        <v>0</v>
      </c>
      <c r="BU20" s="51">
        <v>0</v>
      </c>
      <c r="BV20" s="51">
        <v>0</v>
      </c>
      <c r="BW20" s="51">
        <v>-650</v>
      </c>
      <c r="BX20" s="51">
        <v>0</v>
      </c>
      <c r="BY20" s="51">
        <v>7.4819999999999993</v>
      </c>
      <c r="BZ20" s="51">
        <v>0</v>
      </c>
      <c r="CA20" s="51">
        <v>0</v>
      </c>
      <c r="CB20" s="51">
        <v>0</v>
      </c>
      <c r="CC20" s="51">
        <v>0</v>
      </c>
      <c r="CD20" s="51">
        <v>1000</v>
      </c>
      <c r="CE20" s="51">
        <v>7.4819999999999993</v>
      </c>
      <c r="CF20" s="51">
        <v>1000</v>
      </c>
      <c r="CG20" s="51">
        <v>0</v>
      </c>
      <c r="CH20" s="51">
        <v>0</v>
      </c>
      <c r="CI20" s="63">
        <v>750</v>
      </c>
    </row>
    <row r="21" spans="1:88" s="4" customFormat="1">
      <c r="A21" s="42">
        <v>22</v>
      </c>
      <c r="B21" s="107" t="s">
        <v>78</v>
      </c>
      <c r="C21" s="81">
        <f t="shared" ref="C21:AA21" si="212">+SUM(C22:C25)</f>
        <v>836.13709763400004</v>
      </c>
      <c r="D21" s="81">
        <f t="shared" si="212"/>
        <v>2101.8919971426994</v>
      </c>
      <c r="E21" s="81">
        <f t="shared" si="212"/>
        <v>2737.6288334786</v>
      </c>
      <c r="F21" s="81">
        <f t="shared" si="212"/>
        <v>1741.9627956400002</v>
      </c>
      <c r="G21" s="81">
        <f t="shared" si="212"/>
        <v>2888.6691264490005</v>
      </c>
      <c r="H21" s="80">
        <f t="shared" si="212"/>
        <v>134.99450449600002</v>
      </c>
      <c r="I21" s="81">
        <f t="shared" si="212"/>
        <v>-212.084418994</v>
      </c>
      <c r="J21" s="81">
        <f t="shared" si="212"/>
        <v>640.16452599900015</v>
      </c>
      <c r="K21" s="81">
        <f t="shared" si="212"/>
        <v>273.06248613299999</v>
      </c>
      <c r="L21" s="81">
        <f t="shared" si="212"/>
        <v>1463.0940589259997</v>
      </c>
      <c r="M21" s="81">
        <f t="shared" si="212"/>
        <v>220.516278736</v>
      </c>
      <c r="N21" s="81">
        <f t="shared" si="212"/>
        <v>41.891151073999985</v>
      </c>
      <c r="O21" s="81">
        <f t="shared" si="212"/>
        <v>376.39050840669989</v>
      </c>
      <c r="P21" s="81">
        <f t="shared" si="212"/>
        <v>-73.305717448199985</v>
      </c>
      <c r="Q21" s="81">
        <f t="shared" si="212"/>
        <v>203.65403832380008</v>
      </c>
      <c r="R21" s="81">
        <f t="shared" si="212"/>
        <v>1631.4032580939997</v>
      </c>
      <c r="S21" s="81">
        <f t="shared" si="212"/>
        <v>975.87725450899984</v>
      </c>
      <c r="T21" s="81">
        <f t="shared" si="212"/>
        <v>758.41826859000014</v>
      </c>
      <c r="U21" s="81">
        <f t="shared" si="212"/>
        <v>88.820953999999972</v>
      </c>
      <c r="V21" s="81">
        <f t="shared" si="212"/>
        <v>327.37338658999994</v>
      </c>
      <c r="W21" s="81">
        <f t="shared" si="212"/>
        <v>567.35018646000003</v>
      </c>
      <c r="X21" s="81">
        <f t="shared" si="212"/>
        <v>854.47813398000017</v>
      </c>
      <c r="Y21" s="81">
        <f t="shared" si="212"/>
        <v>1496.6255958400002</v>
      </c>
      <c r="Z21" s="81">
        <f t="shared" si="212"/>
        <v>90.217892228999958</v>
      </c>
      <c r="AA21" s="82">
        <f t="shared" si="212"/>
        <v>447.34750439999993</v>
      </c>
      <c r="AB21" s="81">
        <f t="shared" ref="AB21:AT21" si="213">+SUM(AB22:AB25)</f>
        <v>-9.7031127780000155</v>
      </c>
      <c r="AC21" s="81">
        <f t="shared" si="213"/>
        <v>28.998091204500017</v>
      </c>
      <c r="AD21" s="81">
        <f t="shared" si="213"/>
        <v>115.69952606950001</v>
      </c>
      <c r="AE21" s="81">
        <f t="shared" si="213"/>
        <v>-135.19251114799999</v>
      </c>
      <c r="AF21" s="81">
        <f t="shared" si="213"/>
        <v>-2.317073866000015</v>
      </c>
      <c r="AG21" s="81">
        <f t="shared" si="213"/>
        <v>-74.574833979999966</v>
      </c>
      <c r="AH21" s="81">
        <f t="shared" si="213"/>
        <v>23.725542520999984</v>
      </c>
      <c r="AI21" s="81">
        <f t="shared" si="213"/>
        <v>-24.843869738000009</v>
      </c>
      <c r="AJ21" s="81">
        <f t="shared" si="213"/>
        <v>641.28285321600015</v>
      </c>
      <c r="AK21" s="81">
        <f t="shared" si="213"/>
        <v>60.423672287999992</v>
      </c>
      <c r="AL21" s="81">
        <f t="shared" si="213"/>
        <v>36.69572623399997</v>
      </c>
      <c r="AM21" s="81">
        <f t="shared" si="213"/>
        <v>175.94308761100004</v>
      </c>
      <c r="AN21" s="81">
        <f t="shared" si="213"/>
        <v>28.417001517200013</v>
      </c>
      <c r="AO21" s="81">
        <f t="shared" si="213"/>
        <v>1389.4325760767997</v>
      </c>
      <c r="AP21" s="81">
        <f t="shared" si="213"/>
        <v>45.244481331999999</v>
      </c>
      <c r="AQ21" s="81">
        <f t="shared" si="213"/>
        <v>60.627558607999994</v>
      </c>
      <c r="AR21" s="81">
        <f t="shared" si="213"/>
        <v>15.168682740000008</v>
      </c>
      <c r="AS21" s="81">
        <f t="shared" si="213"/>
        <v>144.72003738800001</v>
      </c>
      <c r="AT21" s="81">
        <f t="shared" si="213"/>
        <v>83.760213170999975</v>
      </c>
      <c r="AU21" s="81">
        <f t="shared" ref="AU21:BZ21" si="214">+SUM(AU22:AU25)</f>
        <v>-70.110791739999996</v>
      </c>
      <c r="AV21" s="81">
        <f t="shared" si="214"/>
        <v>28.241729642999999</v>
      </c>
      <c r="AW21" s="81">
        <f t="shared" si="214"/>
        <v>60.901974808200023</v>
      </c>
      <c r="AX21" s="81">
        <f t="shared" si="214"/>
        <v>246.26333891549996</v>
      </c>
      <c r="AY21" s="81">
        <f t="shared" si="214"/>
        <v>69.225194682999984</v>
      </c>
      <c r="AZ21" s="81">
        <f t="shared" si="214"/>
        <v>1.36076950879999</v>
      </c>
      <c r="BA21" s="81">
        <f t="shared" si="214"/>
        <v>75.666044353000018</v>
      </c>
      <c r="BB21" s="81">
        <f t="shared" si="214"/>
        <v>-150.33253130999998</v>
      </c>
      <c r="BC21" s="81">
        <f t="shared" si="214"/>
        <v>-10.064033645199984</v>
      </c>
      <c r="BD21" s="81">
        <f t="shared" si="214"/>
        <v>365.98290605300002</v>
      </c>
      <c r="BE21" s="81">
        <f t="shared" si="214"/>
        <v>-152.264834084</v>
      </c>
      <c r="BF21" s="81">
        <f t="shared" si="214"/>
        <v>91.036897164000024</v>
      </c>
      <c r="BG21" s="81">
        <f t="shared" si="214"/>
        <v>158.87986649299998</v>
      </c>
      <c r="BH21" s="81">
        <f t="shared" si="214"/>
        <v>1381.4864944369999</v>
      </c>
      <c r="BI21" s="81">
        <f t="shared" si="214"/>
        <v>43.785884571000011</v>
      </c>
      <c r="BJ21" s="81">
        <f t="shared" si="214"/>
        <v>213.06957735999998</v>
      </c>
      <c r="BK21" s="81">
        <f t="shared" si="214"/>
        <v>719.02179257799992</v>
      </c>
      <c r="BL21" s="81">
        <f t="shared" si="214"/>
        <v>75.896431409999991</v>
      </c>
      <c r="BM21" s="81">
        <f t="shared" si="214"/>
        <v>868.47004176000007</v>
      </c>
      <c r="BN21" s="81">
        <f t="shared" si="214"/>
        <v>-185.94820457999998</v>
      </c>
      <c r="BO21" s="81">
        <f t="shared" si="214"/>
        <v>129.00019515999998</v>
      </c>
      <c r="BP21" s="81">
        <f t="shared" si="214"/>
        <v>23.709255130000006</v>
      </c>
      <c r="BQ21" s="81">
        <f t="shared" si="214"/>
        <v>-63.888496290000013</v>
      </c>
      <c r="BR21" s="81">
        <f t="shared" si="214"/>
        <v>355.10028850999998</v>
      </c>
      <c r="BS21" s="81">
        <f t="shared" si="214"/>
        <v>-6.0668011500000087</v>
      </c>
      <c r="BT21" s="81">
        <f t="shared" si="214"/>
        <v>-21.660100770000014</v>
      </c>
      <c r="BU21" s="81">
        <f t="shared" si="214"/>
        <v>-25.490478220000004</v>
      </c>
      <c r="BV21" s="81">
        <f t="shared" si="214"/>
        <v>282.97440695</v>
      </c>
      <c r="BW21" s="81">
        <f t="shared" si="214"/>
        <v>309.86625773000003</v>
      </c>
      <c r="BX21" s="81">
        <f t="shared" si="214"/>
        <v>144.98359379999999</v>
      </c>
      <c r="BY21" s="81">
        <f t="shared" si="214"/>
        <v>891.2928272800001</v>
      </c>
      <c r="BZ21" s="81">
        <f t="shared" si="214"/>
        <v>-181.79828710000001</v>
      </c>
      <c r="CA21" s="81">
        <f t="shared" ref="CA21:CI21" si="215">+SUM(CA22:CA25)</f>
        <v>133.14677029000003</v>
      </c>
      <c r="CB21" s="81">
        <f t="shared" si="215"/>
        <v>29.160062539999998</v>
      </c>
      <c r="CC21" s="81">
        <f t="shared" si="215"/>
        <v>1334.3187630100003</v>
      </c>
      <c r="CD21" s="81">
        <f t="shared" si="215"/>
        <v>104.41641562999997</v>
      </c>
      <c r="CE21" s="81">
        <f t="shared" si="215"/>
        <v>-16.223708506999994</v>
      </c>
      <c r="CF21" s="81">
        <f t="shared" si="215"/>
        <v>2.0251851059999879</v>
      </c>
      <c r="CG21" s="81">
        <f t="shared" si="215"/>
        <v>22.676159339999987</v>
      </c>
      <c r="CH21" s="81">
        <f t="shared" si="215"/>
        <v>212.36888747999996</v>
      </c>
      <c r="CI21" s="82">
        <f t="shared" si="215"/>
        <v>212.30245757999998</v>
      </c>
    </row>
    <row r="22" spans="1:88">
      <c r="A22" s="39">
        <v>221</v>
      </c>
      <c r="B22" s="62" t="s">
        <v>77</v>
      </c>
      <c r="C22" s="37">
        <f t="shared" ref="C22:C25" si="216">+SUM(AB22:AM22)</f>
        <v>33.847114474999998</v>
      </c>
      <c r="D22" s="37">
        <f t="shared" ref="D22:D26" si="217">+SUM(AN22:AY22)</f>
        <v>-47.43962945429999</v>
      </c>
      <c r="E22" s="37">
        <f t="shared" ref="E22:E26" si="218">+SUM(AZ22:BK22)</f>
        <v>57.497090657599998</v>
      </c>
      <c r="F22" s="37">
        <f t="shared" ref="F22:F26" si="219">+SUM(BL22:BW22)</f>
        <v>20.414736049999995</v>
      </c>
      <c r="G22" s="37">
        <f t="shared" ref="G22:G26" si="220">+SUM(BX22:CI22)</f>
        <v>156.73104398999999</v>
      </c>
      <c r="H22" s="71">
        <f t="shared" ref="H22:H28" si="221">+SUM(AB22:AD22)</f>
        <v>-10.198731684999993</v>
      </c>
      <c r="I22" s="37">
        <f t="shared" ref="I22:I28" si="222">+SUM(AE22:AG22)</f>
        <v>8.6633711799999986</v>
      </c>
      <c r="J22" s="37">
        <f t="shared" ref="J22:J28" si="223">+SUM(AH22:AJ22)</f>
        <v>8.1792973599999943</v>
      </c>
      <c r="K22" s="37">
        <f t="shared" ref="K22:K28" si="224">+SUM(AK22:AM22)</f>
        <v>27.203177619999998</v>
      </c>
      <c r="L22" s="37">
        <f t="shared" ref="L22:L28" si="225">+SUM(AN22:AP22)</f>
        <v>-42.62469114999999</v>
      </c>
      <c r="M22" s="37">
        <f t="shared" ref="M22:M28" si="226">+SUM(AQ22:AS22)</f>
        <v>-14.200715480000007</v>
      </c>
      <c r="N22" s="37">
        <f t="shared" ref="N22:N28" si="227">+SUM(AT22:AV22)</f>
        <v>-1.5035231499999959</v>
      </c>
      <c r="O22" s="37">
        <f t="shared" ref="O22:O28" si="228">+SUM(AW22:AY22)</f>
        <v>10.889300325699999</v>
      </c>
      <c r="P22" s="37">
        <f t="shared" ref="P22:P28" si="229">+SUM(AZ22:BB22)</f>
        <v>-24.30496023620001</v>
      </c>
      <c r="Q22" s="37">
        <f t="shared" ref="Q22:Q28" si="230">+SUM(BC22:BE22)</f>
        <v>-17.661860946200001</v>
      </c>
      <c r="R22" s="37">
        <f t="shared" ref="R22:R28" si="231">+SUM(BF22:BH22)</f>
        <v>2.3223419500000038</v>
      </c>
      <c r="S22" s="37">
        <f t="shared" ref="S22:S28" si="232">+SUM(BI22:BK22)</f>
        <v>97.14156989</v>
      </c>
      <c r="T22" s="37">
        <f t="shared" ref="T22:T28" si="233">+SUM(BL22:BN22)</f>
        <v>-9.4843371100000038</v>
      </c>
      <c r="U22" s="37">
        <f t="shared" ref="U22:U28" si="234">+SUM(BO22:BQ22)</f>
        <v>-6.5336487300000021</v>
      </c>
      <c r="V22" s="37">
        <f t="shared" ref="V22:V28" si="235">+SUM(BR22:BT22)</f>
        <v>9.0947919699999975</v>
      </c>
      <c r="W22" s="37">
        <f t="shared" ref="W22:W28" si="236">+SUM(BU22:BW22)</f>
        <v>27.337929920000001</v>
      </c>
      <c r="X22" s="37">
        <f t="shared" ref="X22:X28" si="237">+SUM(BX22:BZ22)</f>
        <v>3.5327600300000004</v>
      </c>
      <c r="Y22" s="37">
        <f t="shared" ref="Y22:Y28" si="238">+SUM(CA22:CC22)</f>
        <v>44.340013279999994</v>
      </c>
      <c r="Z22" s="37">
        <f t="shared" ref="Z22:Z28" si="239">+SUM(CD22:CF22)</f>
        <v>37.03438311</v>
      </c>
      <c r="AA22" s="64">
        <f t="shared" ref="AA22:AA28" si="240">+SUM(CG22:CI22)</f>
        <v>71.823887569999997</v>
      </c>
      <c r="AB22" s="51">
        <v>-3.9019928099999968</v>
      </c>
      <c r="AC22" s="51">
        <v>-2.6417941374999967</v>
      </c>
      <c r="AD22" s="51">
        <v>-3.6549447374999997</v>
      </c>
      <c r="AE22" s="51">
        <v>8.0688103699999978</v>
      </c>
      <c r="AF22" s="51">
        <v>-3.7015663700000019</v>
      </c>
      <c r="AG22" s="51">
        <v>4.2961271800000027</v>
      </c>
      <c r="AH22" s="51">
        <v>-0.14394789000000774</v>
      </c>
      <c r="AI22" s="51">
        <v>11.653675020000001</v>
      </c>
      <c r="AJ22" s="51">
        <v>-3.3304297700000003</v>
      </c>
      <c r="AK22" s="51">
        <v>6.7046093499999966</v>
      </c>
      <c r="AL22" s="51">
        <v>-0.62959134000000061</v>
      </c>
      <c r="AM22" s="51">
        <v>21.128159610000001</v>
      </c>
      <c r="AN22" s="51">
        <v>-15.493735050799996</v>
      </c>
      <c r="AO22" s="51">
        <v>-11.812482599199999</v>
      </c>
      <c r="AP22" s="51">
        <v>-15.3184735</v>
      </c>
      <c r="AQ22" s="51">
        <v>-0.24584485000000367</v>
      </c>
      <c r="AR22" s="51">
        <v>-6.5711477400000007</v>
      </c>
      <c r="AS22" s="51">
        <v>-7.3837228900000014</v>
      </c>
      <c r="AT22" s="51">
        <v>-3.8021719600000008</v>
      </c>
      <c r="AU22" s="51">
        <v>4.0261170000000019</v>
      </c>
      <c r="AV22" s="51">
        <v>-1.7274681899999971</v>
      </c>
      <c r="AW22" s="51">
        <v>2.0893100482000024</v>
      </c>
      <c r="AX22" s="51">
        <v>-0.82787801250000292</v>
      </c>
      <c r="AY22" s="51">
        <v>9.6278682900000003</v>
      </c>
      <c r="AZ22" s="51">
        <v>-6.0276748762000079</v>
      </c>
      <c r="BA22" s="51">
        <v>-9.6054381100000015</v>
      </c>
      <c r="BB22" s="51">
        <v>-8.6718472500000008</v>
      </c>
      <c r="BC22" s="51">
        <v>-9.7344517562000021</v>
      </c>
      <c r="BD22" s="51">
        <v>-2.1196336299999992</v>
      </c>
      <c r="BE22" s="51">
        <v>-5.8077755599999996</v>
      </c>
      <c r="BF22" s="51">
        <v>-0.3432754499999966</v>
      </c>
      <c r="BG22" s="51">
        <v>-4.9875438699999997</v>
      </c>
      <c r="BH22" s="51">
        <v>7.65316127</v>
      </c>
      <c r="BI22" s="51">
        <v>12.330846610000002</v>
      </c>
      <c r="BJ22" s="51">
        <v>39.222887669999999</v>
      </c>
      <c r="BK22" s="51">
        <v>45.587835609999999</v>
      </c>
      <c r="BL22" s="51">
        <v>-4.458355319999999</v>
      </c>
      <c r="BM22" s="51">
        <v>2.2314252099999985</v>
      </c>
      <c r="BN22" s="51">
        <v>-7.2574070000000033</v>
      </c>
      <c r="BO22" s="51">
        <v>-4.7538628400000045</v>
      </c>
      <c r="BP22" s="51">
        <v>-0.23306617999999668</v>
      </c>
      <c r="BQ22" s="51">
        <v>-1.5467197100000007</v>
      </c>
      <c r="BR22" s="51">
        <v>2.7113104600000035</v>
      </c>
      <c r="BS22" s="51">
        <v>7.1419688499999952</v>
      </c>
      <c r="BT22" s="51">
        <v>-0.75848733999999984</v>
      </c>
      <c r="BU22" s="51">
        <v>1.0004937599999999</v>
      </c>
      <c r="BV22" s="51">
        <v>6.036173530000001</v>
      </c>
      <c r="BW22" s="51">
        <v>20.30126263</v>
      </c>
      <c r="BX22" s="51">
        <v>-3.3448912700000024</v>
      </c>
      <c r="BY22" s="51">
        <v>4.339142240000001</v>
      </c>
      <c r="BZ22" s="51">
        <v>2.5385090600000018</v>
      </c>
      <c r="CA22" s="51">
        <v>19.502909650000003</v>
      </c>
      <c r="CB22" s="51">
        <v>13.028653670000004</v>
      </c>
      <c r="CC22" s="51">
        <v>11.808449959999994</v>
      </c>
      <c r="CD22" s="51">
        <v>11.04836227</v>
      </c>
      <c r="CE22" s="51">
        <v>10.846584170000002</v>
      </c>
      <c r="CF22" s="51">
        <v>15.139436669999998</v>
      </c>
      <c r="CG22" s="51">
        <v>9.4808847900000011</v>
      </c>
      <c r="CH22" s="51">
        <v>13.691257920000005</v>
      </c>
      <c r="CI22" s="63">
        <v>48.651744859999994</v>
      </c>
    </row>
    <row r="23" spans="1:88">
      <c r="A23" s="39">
        <v>222</v>
      </c>
      <c r="B23" s="62" t="s">
        <v>79</v>
      </c>
      <c r="C23" s="37">
        <f t="shared" si="216"/>
        <v>0</v>
      </c>
      <c r="D23" s="37">
        <f t="shared" si="217"/>
        <v>0</v>
      </c>
      <c r="E23" s="37">
        <f t="shared" si="218"/>
        <v>0</v>
      </c>
      <c r="F23" s="37">
        <f t="shared" si="219"/>
        <v>0</v>
      </c>
      <c r="G23" s="37">
        <f t="shared" si="220"/>
        <v>0</v>
      </c>
      <c r="H23" s="71">
        <f t="shared" si="221"/>
        <v>0</v>
      </c>
      <c r="I23" s="37">
        <f t="shared" si="222"/>
        <v>0</v>
      </c>
      <c r="J23" s="37">
        <f t="shared" si="223"/>
        <v>0</v>
      </c>
      <c r="K23" s="37">
        <f t="shared" si="224"/>
        <v>0</v>
      </c>
      <c r="L23" s="37">
        <f t="shared" si="225"/>
        <v>0</v>
      </c>
      <c r="M23" s="37">
        <f t="shared" si="226"/>
        <v>0</v>
      </c>
      <c r="N23" s="37">
        <f t="shared" si="227"/>
        <v>0</v>
      </c>
      <c r="O23" s="37">
        <f t="shared" si="228"/>
        <v>0</v>
      </c>
      <c r="P23" s="37">
        <f t="shared" si="229"/>
        <v>0</v>
      </c>
      <c r="Q23" s="37">
        <f t="shared" si="230"/>
        <v>0</v>
      </c>
      <c r="R23" s="37">
        <f t="shared" si="231"/>
        <v>0</v>
      </c>
      <c r="S23" s="37">
        <f t="shared" si="232"/>
        <v>0</v>
      </c>
      <c r="T23" s="37">
        <f t="shared" si="233"/>
        <v>0</v>
      </c>
      <c r="U23" s="37">
        <f t="shared" si="234"/>
        <v>0</v>
      </c>
      <c r="V23" s="37">
        <f t="shared" si="235"/>
        <v>0</v>
      </c>
      <c r="W23" s="37">
        <f t="shared" si="236"/>
        <v>0</v>
      </c>
      <c r="X23" s="37">
        <f t="shared" si="237"/>
        <v>0</v>
      </c>
      <c r="Y23" s="37">
        <f t="shared" si="238"/>
        <v>0</v>
      </c>
      <c r="Z23" s="37">
        <f t="shared" si="239"/>
        <v>0</v>
      </c>
      <c r="AA23" s="64">
        <f t="shared" si="240"/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>
        <v>0</v>
      </c>
      <c r="BC23" s="51">
        <v>0</v>
      </c>
      <c r="BD23" s="51">
        <v>0</v>
      </c>
      <c r="BE23" s="51">
        <v>0</v>
      </c>
      <c r="BF23" s="51">
        <v>0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1">
        <v>0</v>
      </c>
      <c r="BN23" s="51">
        <v>0</v>
      </c>
      <c r="BO23" s="51">
        <v>0</v>
      </c>
      <c r="BP23" s="51">
        <v>0</v>
      </c>
      <c r="BQ23" s="51">
        <v>0</v>
      </c>
      <c r="BR23" s="51">
        <v>0</v>
      </c>
      <c r="BS23" s="51">
        <v>0</v>
      </c>
      <c r="BT23" s="51">
        <v>0</v>
      </c>
      <c r="BU23" s="51">
        <v>0</v>
      </c>
      <c r="BV23" s="51">
        <v>0</v>
      </c>
      <c r="BW23" s="51">
        <v>0</v>
      </c>
      <c r="BX23" s="51">
        <v>0</v>
      </c>
      <c r="BY23" s="51">
        <v>0</v>
      </c>
      <c r="BZ23" s="51">
        <v>0</v>
      </c>
      <c r="CA23" s="51">
        <v>0</v>
      </c>
      <c r="CB23" s="51">
        <v>0</v>
      </c>
      <c r="CC23" s="51">
        <v>0</v>
      </c>
      <c r="CD23" s="51">
        <v>0</v>
      </c>
      <c r="CE23" s="51">
        <v>0</v>
      </c>
      <c r="CF23" s="51">
        <v>0</v>
      </c>
      <c r="CG23" s="51">
        <v>0</v>
      </c>
      <c r="CH23" s="51">
        <v>0</v>
      </c>
      <c r="CI23" s="63">
        <v>0</v>
      </c>
    </row>
    <row r="24" spans="1:88">
      <c r="A24" s="39">
        <v>223</v>
      </c>
      <c r="B24" s="62" t="s">
        <v>66</v>
      </c>
      <c r="C24" s="37">
        <f t="shared" si="216"/>
        <v>-6.8462119999999995</v>
      </c>
      <c r="D24" s="37">
        <f t="shared" si="217"/>
        <v>42.797161999999986</v>
      </c>
      <c r="E24" s="37">
        <f t="shared" si="218"/>
        <v>-24.279021999999998</v>
      </c>
      <c r="F24" s="37">
        <f t="shared" si="219"/>
        <v>-11.208344999999994</v>
      </c>
      <c r="G24" s="37">
        <f t="shared" si="220"/>
        <v>6.8011790000000012</v>
      </c>
      <c r="H24" s="71">
        <f t="shared" si="221"/>
        <v>8.6561740000000018</v>
      </c>
      <c r="I24" s="37">
        <f t="shared" si="222"/>
        <v>-11.650757000000002</v>
      </c>
      <c r="J24" s="37">
        <f t="shared" si="223"/>
        <v>9.5076999999999856E-2</v>
      </c>
      <c r="K24" s="37">
        <f t="shared" si="224"/>
        <v>-3.9467059999999989</v>
      </c>
      <c r="L24" s="37">
        <f t="shared" si="225"/>
        <v>5.2310769999999991</v>
      </c>
      <c r="M24" s="37">
        <f t="shared" si="226"/>
        <v>-7.7959870000000038</v>
      </c>
      <c r="N24" s="37">
        <f t="shared" si="227"/>
        <v>44.072960999999992</v>
      </c>
      <c r="O24" s="37">
        <f t="shared" si="228"/>
        <v>1.2891110000000037</v>
      </c>
      <c r="P24" s="37">
        <f t="shared" si="229"/>
        <v>-30.158883999999993</v>
      </c>
      <c r="Q24" s="37">
        <f t="shared" si="230"/>
        <v>-27.179309</v>
      </c>
      <c r="R24" s="37">
        <f t="shared" si="231"/>
        <v>38.125798999999986</v>
      </c>
      <c r="S24" s="37">
        <f t="shared" si="232"/>
        <v>-5.0666279999999917</v>
      </c>
      <c r="T24" s="37">
        <f t="shared" si="233"/>
        <v>3.4242550000000014</v>
      </c>
      <c r="U24" s="37">
        <f t="shared" si="234"/>
        <v>-38.063625999999999</v>
      </c>
      <c r="V24" s="37">
        <f t="shared" si="235"/>
        <v>28.018066999999995</v>
      </c>
      <c r="W24" s="37">
        <f t="shared" si="236"/>
        <v>-4.5870409999999948</v>
      </c>
      <c r="X24" s="37">
        <f t="shared" si="237"/>
        <v>6.6505719999999977</v>
      </c>
      <c r="Y24" s="37">
        <f t="shared" si="238"/>
        <v>-31.100113999999991</v>
      </c>
      <c r="Z24" s="37">
        <f t="shared" si="239"/>
        <v>53.172996000000012</v>
      </c>
      <c r="AA24" s="64">
        <f t="shared" si="240"/>
        <v>-21.922275000000017</v>
      </c>
      <c r="AB24" s="51">
        <v>4.8153099999999966</v>
      </c>
      <c r="AC24" s="51">
        <v>2.5304930000000017</v>
      </c>
      <c r="AD24" s="51">
        <v>1.3103710000000035</v>
      </c>
      <c r="AE24" s="51">
        <v>-13.277175000000005</v>
      </c>
      <c r="AF24" s="51">
        <v>2.7812609999999984</v>
      </c>
      <c r="AG24" s="51">
        <v>-1.1548429999999961</v>
      </c>
      <c r="AH24" s="51">
        <v>9.5252160000000003</v>
      </c>
      <c r="AI24" s="51">
        <v>-17.710441000000003</v>
      </c>
      <c r="AJ24" s="51">
        <v>8.2803020000000025</v>
      </c>
      <c r="AK24" s="51">
        <v>2.2835319999999992</v>
      </c>
      <c r="AL24" s="51">
        <v>1.8429620000000002</v>
      </c>
      <c r="AM24" s="51">
        <v>-8.0731999999999982</v>
      </c>
      <c r="AN24" s="51">
        <v>1.5360130000000005</v>
      </c>
      <c r="AO24" s="51">
        <v>0.14104699999999837</v>
      </c>
      <c r="AP24" s="51">
        <v>3.554017</v>
      </c>
      <c r="AQ24" s="51">
        <v>-13.957734000000002</v>
      </c>
      <c r="AR24" s="51">
        <v>5.104165000000001</v>
      </c>
      <c r="AS24" s="51">
        <v>1.0575819999999965</v>
      </c>
      <c r="AT24" s="51">
        <v>18.963634999999996</v>
      </c>
      <c r="AU24" s="51">
        <v>-3.7901999999997882E-2</v>
      </c>
      <c r="AV24" s="51">
        <v>25.147227999999991</v>
      </c>
      <c r="AW24" s="51">
        <v>1.6498460000000037</v>
      </c>
      <c r="AX24" s="51">
        <v>-0.25125899999999213</v>
      </c>
      <c r="AY24" s="51">
        <v>-0.1094760000000079</v>
      </c>
      <c r="AZ24" s="51">
        <v>-34.35881599999999</v>
      </c>
      <c r="BA24" s="51">
        <v>1.8201110000000007</v>
      </c>
      <c r="BB24" s="51">
        <v>2.3798210000000006</v>
      </c>
      <c r="BC24" s="51">
        <v>-25.857091</v>
      </c>
      <c r="BD24" s="51">
        <v>-2.554349999999999</v>
      </c>
      <c r="BE24" s="51">
        <v>1.2321319999999991</v>
      </c>
      <c r="BF24" s="51">
        <v>17.503976999999999</v>
      </c>
      <c r="BG24" s="51">
        <v>0.41030899999999892</v>
      </c>
      <c r="BH24" s="51">
        <v>20.211512999999993</v>
      </c>
      <c r="BI24" s="51">
        <v>1.4695070000000063</v>
      </c>
      <c r="BJ24" s="51">
        <v>0.53952100000000058</v>
      </c>
      <c r="BK24" s="51">
        <v>-7.0756559999999986</v>
      </c>
      <c r="BL24" s="51">
        <v>-1.4796529999999999</v>
      </c>
      <c r="BM24" s="51">
        <v>3.6718059999999939</v>
      </c>
      <c r="BN24" s="51">
        <v>1.2321020000000074</v>
      </c>
      <c r="BO24" s="51">
        <v>-31.622610000000002</v>
      </c>
      <c r="BP24" s="51">
        <v>-3.7602369999999992</v>
      </c>
      <c r="BQ24" s="51">
        <v>-2.6807789999999994</v>
      </c>
      <c r="BR24" s="51">
        <v>19.659549000000002</v>
      </c>
      <c r="BS24" s="51">
        <v>-11.614552000000002</v>
      </c>
      <c r="BT24" s="51">
        <v>19.973069999999996</v>
      </c>
      <c r="BU24" s="51">
        <v>-1.1447250000000002</v>
      </c>
      <c r="BV24" s="51">
        <v>1.5092539999999965</v>
      </c>
      <c r="BW24" s="51">
        <v>-4.9515699999999914</v>
      </c>
      <c r="BX24" s="51">
        <v>-3.3402310000000082</v>
      </c>
      <c r="BY24" s="51">
        <v>2.9617620000000011</v>
      </c>
      <c r="BZ24" s="51">
        <v>7.0290410000000048</v>
      </c>
      <c r="CA24" s="51">
        <v>-33.049527999999995</v>
      </c>
      <c r="CB24" s="51">
        <v>0.12352599999999692</v>
      </c>
      <c r="CC24" s="51">
        <v>1.8258880000000044</v>
      </c>
      <c r="CD24" s="51">
        <v>17.942305999999999</v>
      </c>
      <c r="CE24" s="51">
        <v>4.5873609999999996</v>
      </c>
      <c r="CF24" s="51">
        <v>30.643329000000012</v>
      </c>
      <c r="CG24" s="51">
        <v>0.90232399999998625</v>
      </c>
      <c r="CH24" s="51">
        <v>-1.3080430000000014</v>
      </c>
      <c r="CI24" s="63">
        <v>-21.516556000000001</v>
      </c>
    </row>
    <row r="25" spans="1:88">
      <c r="A25" s="39">
        <v>224</v>
      </c>
      <c r="B25" s="62" t="s">
        <v>80</v>
      </c>
      <c r="C25" s="37">
        <f t="shared" si="216"/>
        <v>809.13619515900007</v>
      </c>
      <c r="D25" s="37">
        <f t="shared" si="217"/>
        <v>2106.5344645969994</v>
      </c>
      <c r="E25" s="37">
        <f t="shared" si="218"/>
        <v>2704.4107648210002</v>
      </c>
      <c r="F25" s="37">
        <f t="shared" si="219"/>
        <v>1732.7564045900001</v>
      </c>
      <c r="G25" s="37">
        <f t="shared" si="220"/>
        <v>2725.1369034590007</v>
      </c>
      <c r="H25" s="71">
        <f t="shared" si="221"/>
        <v>136.53706218100001</v>
      </c>
      <c r="I25" s="37">
        <f t="shared" si="222"/>
        <v>-209.09703317399999</v>
      </c>
      <c r="J25" s="37">
        <f t="shared" si="223"/>
        <v>631.89015163900012</v>
      </c>
      <c r="K25" s="37">
        <f t="shared" si="224"/>
        <v>249.80601451300001</v>
      </c>
      <c r="L25" s="37">
        <f t="shared" si="225"/>
        <v>1500.4876730759997</v>
      </c>
      <c r="M25" s="37">
        <f t="shared" si="226"/>
        <v>242.51298121600001</v>
      </c>
      <c r="N25" s="37">
        <f t="shared" si="227"/>
        <v>-0.6782867760000153</v>
      </c>
      <c r="O25" s="37">
        <f t="shared" si="228"/>
        <v>364.21209708099991</v>
      </c>
      <c r="P25" s="37">
        <f t="shared" si="229"/>
        <v>-18.841873211999982</v>
      </c>
      <c r="Q25" s="37">
        <f t="shared" si="230"/>
        <v>248.49520827000006</v>
      </c>
      <c r="R25" s="37">
        <f t="shared" si="231"/>
        <v>1590.9551171439998</v>
      </c>
      <c r="S25" s="37">
        <f t="shared" si="232"/>
        <v>883.80231261899985</v>
      </c>
      <c r="T25" s="37">
        <f t="shared" si="233"/>
        <v>764.47835070000019</v>
      </c>
      <c r="U25" s="37">
        <f t="shared" si="234"/>
        <v>133.41822872999998</v>
      </c>
      <c r="V25" s="37">
        <f t="shared" si="235"/>
        <v>290.26052761999995</v>
      </c>
      <c r="W25" s="37">
        <f t="shared" si="236"/>
        <v>544.59929754000007</v>
      </c>
      <c r="X25" s="37">
        <f t="shared" si="237"/>
        <v>844.29480195000019</v>
      </c>
      <c r="Y25" s="37">
        <f t="shared" si="238"/>
        <v>1483.3856965600003</v>
      </c>
      <c r="Z25" s="37">
        <f t="shared" si="239"/>
        <v>1.0513118999952553E-2</v>
      </c>
      <c r="AA25" s="64">
        <f t="shared" si="240"/>
        <v>397.44589182999994</v>
      </c>
      <c r="AB25" s="51">
        <v>-10.616429968000014</v>
      </c>
      <c r="AC25" s="51">
        <v>29.109392342000014</v>
      </c>
      <c r="AD25" s="51">
        <v>118.04409980700001</v>
      </c>
      <c r="AE25" s="51">
        <v>-129.98414651799999</v>
      </c>
      <c r="AF25" s="51">
        <v>-1.3967684960000115</v>
      </c>
      <c r="AG25" s="51">
        <v>-77.716118159999979</v>
      </c>
      <c r="AH25" s="51">
        <v>14.34427441099999</v>
      </c>
      <c r="AI25" s="51">
        <v>-18.787103758000008</v>
      </c>
      <c r="AJ25" s="51">
        <v>636.33298098600017</v>
      </c>
      <c r="AK25" s="51">
        <v>51.435530937999992</v>
      </c>
      <c r="AL25" s="51">
        <v>35.482355573999968</v>
      </c>
      <c r="AM25" s="51">
        <v>162.88812800100004</v>
      </c>
      <c r="AN25" s="51">
        <v>42.374723568000007</v>
      </c>
      <c r="AO25" s="51">
        <v>1401.1040116759998</v>
      </c>
      <c r="AP25" s="51">
        <v>57.008937832000001</v>
      </c>
      <c r="AQ25" s="51">
        <v>74.831137458000001</v>
      </c>
      <c r="AR25" s="51">
        <v>16.635665480000007</v>
      </c>
      <c r="AS25" s="51">
        <v>151.04617827800001</v>
      </c>
      <c r="AT25" s="51">
        <v>68.598750130999974</v>
      </c>
      <c r="AU25" s="51">
        <v>-74.099006739999993</v>
      </c>
      <c r="AV25" s="51">
        <v>4.8219698330000034</v>
      </c>
      <c r="AW25" s="51">
        <v>57.162818760000015</v>
      </c>
      <c r="AX25" s="51">
        <v>247.34247592799994</v>
      </c>
      <c r="AY25" s="51">
        <v>59.706802392999997</v>
      </c>
      <c r="AZ25" s="51">
        <v>41.74726038499999</v>
      </c>
      <c r="BA25" s="51">
        <v>83.451371463000015</v>
      </c>
      <c r="BB25" s="51">
        <v>-144.04050505999999</v>
      </c>
      <c r="BC25" s="51">
        <v>25.527509111000015</v>
      </c>
      <c r="BD25" s="51">
        <v>370.65688968300003</v>
      </c>
      <c r="BE25" s="51">
        <v>-147.689190524</v>
      </c>
      <c r="BF25" s="51">
        <v>73.876195614000025</v>
      </c>
      <c r="BG25" s="51">
        <v>163.45710136299999</v>
      </c>
      <c r="BH25" s="51">
        <v>1353.6218201669999</v>
      </c>
      <c r="BI25" s="51">
        <v>29.985530961000002</v>
      </c>
      <c r="BJ25" s="51">
        <v>173.30716868999997</v>
      </c>
      <c r="BK25" s="51">
        <v>680.50961296799994</v>
      </c>
      <c r="BL25" s="51">
        <v>81.834439729999986</v>
      </c>
      <c r="BM25" s="51">
        <v>862.56681055000013</v>
      </c>
      <c r="BN25" s="51">
        <v>-179.92289957999998</v>
      </c>
      <c r="BO25" s="51">
        <v>165.376668</v>
      </c>
      <c r="BP25" s="51">
        <v>27.702558310000001</v>
      </c>
      <c r="BQ25" s="51">
        <v>-59.660997580000014</v>
      </c>
      <c r="BR25" s="51">
        <v>332.72942904999996</v>
      </c>
      <c r="BS25" s="51">
        <v>-1.5942180000000028</v>
      </c>
      <c r="BT25" s="51">
        <v>-40.874683430000012</v>
      </c>
      <c r="BU25" s="51">
        <v>-25.346246980000004</v>
      </c>
      <c r="BV25" s="51">
        <v>275.42897942000002</v>
      </c>
      <c r="BW25" s="51">
        <v>294.51656510000004</v>
      </c>
      <c r="BX25" s="51">
        <v>151.66871607000002</v>
      </c>
      <c r="BY25" s="51">
        <v>883.99192304000007</v>
      </c>
      <c r="BZ25" s="51">
        <v>-191.36583716000001</v>
      </c>
      <c r="CA25" s="51">
        <v>146.69338864000002</v>
      </c>
      <c r="CB25" s="51">
        <v>16.00788287</v>
      </c>
      <c r="CC25" s="51">
        <v>1320.6844250500003</v>
      </c>
      <c r="CD25" s="51">
        <v>75.425747359999974</v>
      </c>
      <c r="CE25" s="51">
        <v>-31.657653676999995</v>
      </c>
      <c r="CF25" s="51">
        <v>-43.757580564000023</v>
      </c>
      <c r="CG25" s="51">
        <v>12.29295055</v>
      </c>
      <c r="CH25" s="51">
        <v>199.98567255999995</v>
      </c>
      <c r="CI25" s="63">
        <v>185.16726871999998</v>
      </c>
    </row>
    <row r="26" spans="1:88">
      <c r="A26" s="42">
        <v>23</v>
      </c>
      <c r="B26" s="4" t="s">
        <v>81</v>
      </c>
      <c r="C26" s="81">
        <f>+SUM(AB26:AM26)</f>
        <v>-190.57977490296724</v>
      </c>
      <c r="D26" s="81">
        <f t="shared" si="217"/>
        <v>2535.2158949207897</v>
      </c>
      <c r="E26" s="81">
        <f t="shared" si="218"/>
        <v>593.77147890965864</v>
      </c>
      <c r="F26" s="81">
        <f t="shared" si="219"/>
        <v>1168.477280105192</v>
      </c>
      <c r="G26" s="81">
        <f t="shared" si="220"/>
        <v>2607.2062610587273</v>
      </c>
      <c r="H26" s="80">
        <f t="shared" si="221"/>
        <v>-341.72018495604965</v>
      </c>
      <c r="I26" s="81">
        <f t="shared" si="222"/>
        <v>1260.885453934535</v>
      </c>
      <c r="J26" s="81">
        <f t="shared" si="223"/>
        <v>-1288.8451256138842</v>
      </c>
      <c r="K26" s="81">
        <f t="shared" si="224"/>
        <v>179.10008173243168</v>
      </c>
      <c r="L26" s="81">
        <f t="shared" si="225"/>
        <v>373.45661485046651</v>
      </c>
      <c r="M26" s="81">
        <f t="shared" si="226"/>
        <v>540.98474239270195</v>
      </c>
      <c r="N26" s="81">
        <f t="shared" si="227"/>
        <v>-19.891561692645595</v>
      </c>
      <c r="O26" s="81">
        <f t="shared" si="228"/>
        <v>1640.6660993702669</v>
      </c>
      <c r="P26" s="81">
        <f t="shared" si="229"/>
        <v>-393.68430223869643</v>
      </c>
      <c r="Q26" s="81">
        <f t="shared" si="230"/>
        <v>507.93899799397457</v>
      </c>
      <c r="R26" s="81">
        <f t="shared" si="231"/>
        <v>-14.117493436594259</v>
      </c>
      <c r="S26" s="81">
        <f t="shared" si="232"/>
        <v>493.63427659097476</v>
      </c>
      <c r="T26" s="81">
        <f t="shared" si="233"/>
        <v>-1861.870236802132</v>
      </c>
      <c r="U26" s="81">
        <f t="shared" si="234"/>
        <v>878.77341615125897</v>
      </c>
      <c r="V26" s="81">
        <f t="shared" si="235"/>
        <v>427.15080044475383</v>
      </c>
      <c r="W26" s="81">
        <f t="shared" si="236"/>
        <v>1724.4233003113111</v>
      </c>
      <c r="X26" s="81">
        <f t="shared" si="237"/>
        <v>-133.32521984137168</v>
      </c>
      <c r="Y26" s="81">
        <f t="shared" si="238"/>
        <v>250.8301648202644</v>
      </c>
      <c r="Z26" s="81">
        <f t="shared" si="239"/>
        <v>928.87120674839616</v>
      </c>
      <c r="AA26" s="82">
        <f t="shared" si="240"/>
        <v>1560.8301093314383</v>
      </c>
      <c r="AB26" s="35">
        <v>-150.52653295988875</v>
      </c>
      <c r="AC26" s="35">
        <v>-34.51200879065</v>
      </c>
      <c r="AD26" s="35">
        <v>-156.68164320551091</v>
      </c>
      <c r="AE26" s="35">
        <v>489.48164154236036</v>
      </c>
      <c r="AF26" s="35">
        <v>529.08268806100375</v>
      </c>
      <c r="AG26" s="35">
        <v>242.32112433117098</v>
      </c>
      <c r="AH26" s="35">
        <v>-620.22867919484486</v>
      </c>
      <c r="AI26" s="35">
        <v>-77.405004157997013</v>
      </c>
      <c r="AJ26" s="35">
        <v>-591.21144226104241</v>
      </c>
      <c r="AK26" s="35">
        <v>-99.866105657541681</v>
      </c>
      <c r="AL26" s="35">
        <v>-155.68976133138386</v>
      </c>
      <c r="AM26" s="35">
        <v>434.65594872135722</v>
      </c>
      <c r="AN26" s="35">
        <v>-124.38350120019757</v>
      </c>
      <c r="AO26" s="35">
        <v>176.1303869372087</v>
      </c>
      <c r="AP26" s="35">
        <v>321.70972911345535</v>
      </c>
      <c r="AQ26" s="35">
        <v>708.54578792167933</v>
      </c>
      <c r="AR26" s="35">
        <v>-255.41871089486187</v>
      </c>
      <c r="AS26" s="35">
        <v>87.857665365884515</v>
      </c>
      <c r="AT26" s="35">
        <v>-936.87299741139702</v>
      </c>
      <c r="AU26" s="35">
        <v>930.89211968471307</v>
      </c>
      <c r="AV26" s="35">
        <v>-13.910683965961638</v>
      </c>
      <c r="AW26" s="35">
        <v>-58.827964886827417</v>
      </c>
      <c r="AX26" s="35">
        <v>396.50642507546195</v>
      </c>
      <c r="AY26" s="35">
        <v>1302.9876391816324</v>
      </c>
      <c r="AZ26" s="35">
        <v>-156.99628282881474</v>
      </c>
      <c r="BA26" s="35">
        <v>208.45559425914092</v>
      </c>
      <c r="BB26" s="35">
        <v>-445.14361366902261</v>
      </c>
      <c r="BC26" s="35">
        <v>-75.06461182585042</v>
      </c>
      <c r="BD26" s="35">
        <v>212.63896556338435</v>
      </c>
      <c r="BE26" s="35">
        <v>370.36464425644067</v>
      </c>
      <c r="BF26" s="35">
        <v>-377.29967921118896</v>
      </c>
      <c r="BG26" s="35">
        <v>674.7679715600965</v>
      </c>
      <c r="BH26" s="35">
        <v>-311.5857857855018</v>
      </c>
      <c r="BI26" s="35">
        <v>-288.02070078373629</v>
      </c>
      <c r="BJ26" s="35">
        <v>-53.735059601643229</v>
      </c>
      <c r="BK26" s="35">
        <v>835.39003697635428</v>
      </c>
      <c r="BL26" s="35">
        <v>-1684.3924501393362</v>
      </c>
      <c r="BM26" s="35">
        <v>266.0386695761232</v>
      </c>
      <c r="BN26" s="35">
        <v>-443.51645623891886</v>
      </c>
      <c r="BO26" s="35">
        <v>70.859756908635589</v>
      </c>
      <c r="BP26" s="35">
        <v>331.4008678080952</v>
      </c>
      <c r="BQ26" s="35">
        <v>476.51279143452825</v>
      </c>
      <c r="BR26" s="35">
        <v>-137.73565344372966</v>
      </c>
      <c r="BS26" s="35">
        <v>292.8387758205667</v>
      </c>
      <c r="BT26" s="35">
        <v>272.04767806791682</v>
      </c>
      <c r="BU26" s="35">
        <v>148.25539601315441</v>
      </c>
      <c r="BV26" s="35">
        <v>-427.96590933971851</v>
      </c>
      <c r="BW26" s="35">
        <v>2004.1338136378752</v>
      </c>
      <c r="BX26" s="35">
        <v>-611.9531286043059</v>
      </c>
      <c r="BY26" s="35">
        <v>879.43564317963944</v>
      </c>
      <c r="BZ26" s="35">
        <v>-400.80773441670522</v>
      </c>
      <c r="CA26" s="35">
        <v>248.75190825958421</v>
      </c>
      <c r="CB26" s="35">
        <v>208.68010414276554</v>
      </c>
      <c r="CC26" s="35">
        <v>-206.60184758208536</v>
      </c>
      <c r="CD26" s="35">
        <v>29.862881598168695</v>
      </c>
      <c r="CE26" s="35">
        <v>-423.63733326918657</v>
      </c>
      <c r="CF26" s="35">
        <v>1322.6456584194141</v>
      </c>
      <c r="CG26" s="35">
        <v>179.8402022616535</v>
      </c>
      <c r="CH26" s="35">
        <v>52.378693987812497</v>
      </c>
      <c r="CI26" s="36">
        <v>1328.6112130819722</v>
      </c>
    </row>
    <row r="27" spans="1:88">
      <c r="A27" s="39">
        <v>231</v>
      </c>
      <c r="B27" s="41" t="s">
        <v>66</v>
      </c>
      <c r="C27" s="37">
        <f>+SUM(AB27:AM27)</f>
        <v>303.26438337000144</v>
      </c>
      <c r="D27" s="37">
        <f t="shared" ref="D27:D28" si="241">+SUM(AN27:AY27)</f>
        <v>1172.502866639996</v>
      </c>
      <c r="E27" s="37">
        <f t="shared" ref="E27:E28" si="242">+SUM(AZ27:BK27)</f>
        <v>841.84416465000243</v>
      </c>
      <c r="F27" s="37">
        <f t="shared" ref="F27:F28" si="243">+SUM(BL27:BW27)</f>
        <v>734.07978857999876</v>
      </c>
      <c r="G27" s="37">
        <f t="shared" ref="G27:G28" si="244">+SUM(BX27:CI27)</f>
        <v>2062.9100371199997</v>
      </c>
      <c r="H27" s="71">
        <f t="shared" si="221"/>
        <v>-221.50792606072093</v>
      </c>
      <c r="I27" s="37">
        <f t="shared" si="222"/>
        <v>1383.2380482675812</v>
      </c>
      <c r="J27" s="37">
        <f t="shared" si="223"/>
        <v>-1164.3140879510652</v>
      </c>
      <c r="K27" s="37">
        <f t="shared" si="224"/>
        <v>305.8483491142062</v>
      </c>
      <c r="L27" s="37">
        <f t="shared" si="225"/>
        <v>502.4615889178952</v>
      </c>
      <c r="M27" s="37">
        <f t="shared" si="226"/>
        <v>672.28660298547607</v>
      </c>
      <c r="N27" s="37">
        <f t="shared" si="227"/>
        <v>-1084.447573075531</v>
      </c>
      <c r="O27" s="37">
        <f t="shared" si="228"/>
        <v>1082.2022478121557</v>
      </c>
      <c r="P27" s="37">
        <f t="shared" si="229"/>
        <v>167.99796839090232</v>
      </c>
      <c r="Q27" s="37">
        <f t="shared" si="230"/>
        <v>537.11870131666194</v>
      </c>
      <c r="R27" s="37">
        <f t="shared" si="231"/>
        <v>-379.18322592631921</v>
      </c>
      <c r="S27" s="37">
        <f t="shared" si="232"/>
        <v>515.91072086875738</v>
      </c>
      <c r="T27" s="37">
        <f t="shared" si="233"/>
        <v>-1414.7124447705996</v>
      </c>
      <c r="U27" s="37">
        <f t="shared" si="234"/>
        <v>-66.087964365673031</v>
      </c>
      <c r="V27" s="37">
        <f t="shared" si="235"/>
        <v>938.39189811904657</v>
      </c>
      <c r="W27" s="37">
        <f t="shared" si="236"/>
        <v>1276.488299597225</v>
      </c>
      <c r="X27" s="37">
        <f t="shared" si="237"/>
        <v>-271.3763681500028</v>
      </c>
      <c r="Y27" s="37">
        <f t="shared" si="238"/>
        <v>228.438088749999</v>
      </c>
      <c r="Z27" s="37">
        <f t="shared" si="239"/>
        <v>1343.8742854100001</v>
      </c>
      <c r="AA27" s="64">
        <f t="shared" si="240"/>
        <v>761.97403111000347</v>
      </c>
      <c r="AB27" s="32">
        <v>-110.69127026650023</v>
      </c>
      <c r="AC27" s="32">
        <v>5.5582819526260892</v>
      </c>
      <c r="AD27" s="32">
        <v>-116.3749377468468</v>
      </c>
      <c r="AE27" s="32">
        <v>530.02615656322928</v>
      </c>
      <c r="AF27" s="32">
        <v>569.86641572049666</v>
      </c>
      <c r="AG27" s="32">
        <v>283.34547598385529</v>
      </c>
      <c r="AH27" s="32">
        <v>-578.96228386741052</v>
      </c>
      <c r="AI27" s="32">
        <v>-35.895137098131613</v>
      </c>
      <c r="AJ27" s="32">
        <v>-549.45666698552304</v>
      </c>
      <c r="AK27" s="32">
        <v>-57.864977207896857</v>
      </c>
      <c r="AL27" s="32">
        <v>-113.44082622388572</v>
      </c>
      <c r="AM27" s="32">
        <v>477.15415254598878</v>
      </c>
      <c r="AN27" s="32">
        <v>-81.634557973000312</v>
      </c>
      <c r="AO27" s="32">
        <v>219.13154892944783</v>
      </c>
      <c r="AP27" s="32">
        <v>364.96459796144768</v>
      </c>
      <c r="AQ27" s="32">
        <v>752.0558604958735</v>
      </c>
      <c r="AR27" s="32">
        <v>-211.65192889247817</v>
      </c>
      <c r="AS27" s="32">
        <v>131.88267138208079</v>
      </c>
      <c r="AT27" s="32">
        <v>-892.58824385970297</v>
      </c>
      <c r="AU27" s="32">
        <v>-224.56184671764038</v>
      </c>
      <c r="AV27" s="32">
        <v>32.702517501812281</v>
      </c>
      <c r="AW27" s="32">
        <v>-11.933142100230725</v>
      </c>
      <c r="AX27" s="32">
        <v>443.68457064237577</v>
      </c>
      <c r="AY27" s="32">
        <v>650.45081927001081</v>
      </c>
      <c r="AZ27" s="32">
        <v>29.136739351999722</v>
      </c>
      <c r="BA27" s="32">
        <v>395.68088061970423</v>
      </c>
      <c r="BB27" s="32">
        <v>-256.81965158080163</v>
      </c>
      <c r="BC27" s="32">
        <v>114.36447518502325</v>
      </c>
      <c r="BD27" s="32">
        <v>403.17966456012539</v>
      </c>
      <c r="BE27" s="32">
        <v>19.5745615715133</v>
      </c>
      <c r="BF27" s="32">
        <v>-296.10154285091267</v>
      </c>
      <c r="BG27" s="32">
        <v>56.449285339521566</v>
      </c>
      <c r="BH27" s="32">
        <v>-139.53096841492811</v>
      </c>
      <c r="BI27" s="32">
        <v>-114.95121465664533</v>
      </c>
      <c r="BJ27" s="32">
        <v>120.35508135665066</v>
      </c>
      <c r="BK27" s="32">
        <v>510.50685416875206</v>
      </c>
      <c r="BL27" s="32">
        <v>-1536.2179187030008</v>
      </c>
      <c r="BM27" s="32">
        <v>415.08953863394845</v>
      </c>
      <c r="BN27" s="32">
        <v>-293.58406470154728</v>
      </c>
      <c r="BO27" s="32">
        <v>221.67888647173174</v>
      </c>
      <c r="BP27" s="32">
        <v>83.111981812915758</v>
      </c>
      <c r="BQ27" s="32">
        <v>-370.87883265032053</v>
      </c>
      <c r="BR27" s="32">
        <v>12.87112635500381</v>
      </c>
      <c r="BS27" s="32">
        <v>492.35178411240304</v>
      </c>
      <c r="BT27" s="32">
        <v>433.16898765163967</v>
      </c>
      <c r="BU27" s="32">
        <v>310.4238793332492</v>
      </c>
      <c r="BV27" s="32">
        <v>-265.85844420527309</v>
      </c>
      <c r="BW27" s="32">
        <v>1231.9228644692489</v>
      </c>
      <c r="BX27" s="32">
        <v>-981.16141241000082</v>
      </c>
      <c r="BY27" s="32">
        <v>994.77811173000237</v>
      </c>
      <c r="BZ27" s="32">
        <v>-284.99306747000435</v>
      </c>
      <c r="CA27" s="32">
        <v>342.50754502000109</v>
      </c>
      <c r="CB27" s="32">
        <v>375.19969336000156</v>
      </c>
      <c r="CC27" s="32">
        <v>-489.26914963000365</v>
      </c>
      <c r="CD27" s="32">
        <v>173.53079098000183</v>
      </c>
      <c r="CE27" s="32">
        <v>-279.31386152999733</v>
      </c>
      <c r="CF27" s="32">
        <v>1449.6573559599956</v>
      </c>
      <c r="CG27" s="32">
        <v>1.6201207200148247</v>
      </c>
      <c r="CH27" s="32">
        <v>180.46822918998839</v>
      </c>
      <c r="CI27" s="33">
        <v>579.88568120000025</v>
      </c>
      <c r="CJ27" s="52"/>
    </row>
    <row r="28" spans="1:88">
      <c r="A28" s="39">
        <v>232</v>
      </c>
      <c r="B28" s="41" t="s">
        <v>80</v>
      </c>
      <c r="C28" s="37">
        <f t="shared" ref="C28" si="245">+SUM(AB28:AM28)</f>
        <v>-493.84415827296846</v>
      </c>
      <c r="D28" s="37">
        <f t="shared" si="241"/>
        <v>1362.7130282807948</v>
      </c>
      <c r="E28" s="37">
        <f t="shared" si="242"/>
        <v>-248.07268574034265</v>
      </c>
      <c r="F28" s="37">
        <f t="shared" si="243"/>
        <v>434.39749152519084</v>
      </c>
      <c r="G28" s="37">
        <f t="shared" si="244"/>
        <v>544.29622393872842</v>
      </c>
      <c r="H28" s="71">
        <f t="shared" si="221"/>
        <v>-120.21225889532809</v>
      </c>
      <c r="I28" s="37">
        <f t="shared" si="222"/>
        <v>-122.35259433304532</v>
      </c>
      <c r="J28" s="37">
        <f t="shared" si="223"/>
        <v>-124.53103766281998</v>
      </c>
      <c r="K28" s="37">
        <f t="shared" si="224"/>
        <v>-126.74826738177507</v>
      </c>
      <c r="L28" s="37">
        <f t="shared" si="225"/>
        <v>-129.0049740674275</v>
      </c>
      <c r="M28" s="37">
        <f t="shared" si="226"/>
        <v>-131.30186059277545</v>
      </c>
      <c r="N28" s="37">
        <f t="shared" si="227"/>
        <v>1064.5560113828872</v>
      </c>
      <c r="O28" s="37">
        <f t="shared" si="228"/>
        <v>558.46385155811072</v>
      </c>
      <c r="P28" s="37">
        <f t="shared" si="229"/>
        <v>-561.68227062959886</v>
      </c>
      <c r="Q28" s="37">
        <f t="shared" si="230"/>
        <v>-29.179703322687828</v>
      </c>
      <c r="R28" s="37">
        <f t="shared" si="231"/>
        <v>365.06573248972472</v>
      </c>
      <c r="S28" s="37">
        <f t="shared" si="232"/>
        <v>-22.276444277780683</v>
      </c>
      <c r="T28" s="37">
        <f t="shared" si="233"/>
        <v>-447.15779203153363</v>
      </c>
      <c r="U28" s="37">
        <f t="shared" si="234"/>
        <v>944.86138051693104</v>
      </c>
      <c r="V28" s="37">
        <f t="shared" si="235"/>
        <v>-511.24109767429172</v>
      </c>
      <c r="W28" s="37">
        <f t="shared" si="236"/>
        <v>447.93500071408516</v>
      </c>
      <c r="X28" s="37">
        <f t="shared" si="237"/>
        <v>138.05114830863226</v>
      </c>
      <c r="Y28" s="37">
        <f t="shared" si="238"/>
        <v>22.392076070264466</v>
      </c>
      <c r="Z28" s="37">
        <f t="shared" si="239"/>
        <v>-415.00307866160392</v>
      </c>
      <c r="AA28" s="64">
        <f t="shared" si="240"/>
        <v>798.85607822143561</v>
      </c>
      <c r="AB28" s="32">
        <v>-39.835262693386994</v>
      </c>
      <c r="AC28" s="32">
        <v>-40.070290743277837</v>
      </c>
      <c r="AD28" s="32">
        <v>-40.306705458663259</v>
      </c>
      <c r="AE28" s="32">
        <v>-40.544515020869312</v>
      </c>
      <c r="AF28" s="32">
        <v>-40.78372765949257</v>
      </c>
      <c r="AG28" s="32">
        <v>-41.024351652683436</v>
      </c>
      <c r="AH28" s="32">
        <v>-41.266395327434338</v>
      </c>
      <c r="AI28" s="32">
        <v>-41.509867059866224</v>
      </c>
      <c r="AJ28" s="32">
        <v>-41.754775275519421</v>
      </c>
      <c r="AK28" s="32">
        <v>-42.001128449644966</v>
      </c>
      <c r="AL28" s="32">
        <v>-42.248935107497914</v>
      </c>
      <c r="AM28" s="32">
        <v>-42.498203824632185</v>
      </c>
      <c r="AN28" s="32">
        <v>-42.748943227197458</v>
      </c>
      <c r="AO28" s="32">
        <v>-43.00116199223794</v>
      </c>
      <c r="AP28" s="32">
        <v>-43.2548688479921</v>
      </c>
      <c r="AQ28" s="32">
        <v>-43.510072574195306</v>
      </c>
      <c r="AR28" s="32">
        <v>-43.766782002383053</v>
      </c>
      <c r="AS28" s="32">
        <v>-44.025006016197096</v>
      </c>
      <c r="AT28" s="32">
        <v>-44.284753551692667</v>
      </c>
      <c r="AU28" s="32">
        <v>1155.4539664023523</v>
      </c>
      <c r="AV28" s="32">
        <v>-46.613201467772569</v>
      </c>
      <c r="AW28" s="32">
        <v>-46.894822786597842</v>
      </c>
      <c r="AX28" s="32">
        <v>-47.178145566913372</v>
      </c>
      <c r="AY28" s="32">
        <v>652.53681991162193</v>
      </c>
      <c r="AZ28" s="32">
        <v>-186.13302218081367</v>
      </c>
      <c r="BA28" s="32">
        <v>-187.22528636056472</v>
      </c>
      <c r="BB28" s="32">
        <v>-188.32396208822047</v>
      </c>
      <c r="BC28" s="32">
        <v>-189.42908701087345</v>
      </c>
      <c r="BD28" s="32">
        <v>-190.5406989967413</v>
      </c>
      <c r="BE28" s="32">
        <v>350.79008268492692</v>
      </c>
      <c r="BF28" s="32">
        <v>-81.198136360275839</v>
      </c>
      <c r="BG28" s="32">
        <v>618.31868622057459</v>
      </c>
      <c r="BH28" s="32">
        <v>-172.05481737057403</v>
      </c>
      <c r="BI28" s="32">
        <v>-173.06948612709084</v>
      </c>
      <c r="BJ28" s="32">
        <v>-174.09014095829298</v>
      </c>
      <c r="BK28" s="32">
        <v>324.88318280760313</v>
      </c>
      <c r="BL28" s="32">
        <v>-148.17453143633725</v>
      </c>
      <c r="BM28" s="32">
        <v>-149.05086905782446</v>
      </c>
      <c r="BN28" s="32">
        <v>-149.93239153737193</v>
      </c>
      <c r="BO28" s="32">
        <v>-150.81912956309657</v>
      </c>
      <c r="BP28" s="32">
        <v>248.28888599517893</v>
      </c>
      <c r="BQ28" s="32">
        <v>847.39162408484867</v>
      </c>
      <c r="BR28" s="32">
        <v>-150.60677979873367</v>
      </c>
      <c r="BS28" s="32">
        <v>-199.51300829183583</v>
      </c>
      <c r="BT28" s="32">
        <v>-161.12130958372222</v>
      </c>
      <c r="BU28" s="32">
        <v>-162.16848332009522</v>
      </c>
      <c r="BV28" s="32">
        <v>-162.10746513444565</v>
      </c>
      <c r="BW28" s="32">
        <v>772.21094916862603</v>
      </c>
      <c r="BX28" s="32">
        <v>369.20828380569583</v>
      </c>
      <c r="BY28" s="32">
        <v>-115.34246855036281</v>
      </c>
      <c r="BZ28" s="32">
        <v>-115.81466694670075</v>
      </c>
      <c r="CA28" s="32">
        <v>-93.755636760417701</v>
      </c>
      <c r="CB28" s="32">
        <v>-166.51958921723531</v>
      </c>
      <c r="CC28" s="32">
        <v>282.66730204791747</v>
      </c>
      <c r="CD28" s="32">
        <v>-143.66790938183181</v>
      </c>
      <c r="CE28" s="32">
        <v>-144.32347173919038</v>
      </c>
      <c r="CF28" s="32">
        <v>-127.01169754058174</v>
      </c>
      <c r="CG28" s="32">
        <v>178.22008154163905</v>
      </c>
      <c r="CH28" s="32">
        <v>-128.08953520217517</v>
      </c>
      <c r="CI28" s="33">
        <v>748.72553188197173</v>
      </c>
    </row>
    <row r="29" spans="1:88">
      <c r="A29" s="39">
        <v>223</v>
      </c>
      <c r="B29" s="41" t="s">
        <v>102</v>
      </c>
      <c r="C29" s="37"/>
      <c r="D29" s="37"/>
      <c r="E29" s="37"/>
      <c r="F29" s="37"/>
      <c r="G29" s="37"/>
      <c r="H29" s="71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64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3"/>
    </row>
    <row r="30" spans="1:88">
      <c r="A30" s="39"/>
      <c r="B30" s="41"/>
      <c r="C30" s="37"/>
      <c r="D30" s="37"/>
      <c r="E30" s="37"/>
      <c r="F30" s="37"/>
      <c r="G30" s="37"/>
      <c r="H30" s="7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64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8">
      <c r="A31" s="39">
        <v>24</v>
      </c>
      <c r="B31" s="4" t="s">
        <v>116</v>
      </c>
      <c r="C31" s="37">
        <f t="shared" ref="C31" si="246">+SUM(AB31:AM31)</f>
        <v>773.40279250000003</v>
      </c>
      <c r="D31" s="37">
        <f t="shared" ref="D31" si="247">+SUM(AN31:AY31)</f>
        <v>813.01016951999964</v>
      </c>
      <c r="E31" s="37">
        <f t="shared" ref="E31" si="248">+SUM(AZ31:BK31)</f>
        <v>842.17103057000077</v>
      </c>
      <c r="F31" s="37">
        <f t="shared" ref="F31" si="249">+SUM(BL31:BW31)</f>
        <v>1056.9379362700001</v>
      </c>
      <c r="G31" s="37">
        <f t="shared" ref="G31" si="250">+SUM(BX31:CI31)</f>
        <v>411.70231946999957</v>
      </c>
      <c r="H31" s="71">
        <f t="shared" ref="H31" si="251">+SUM(AB31:AD31)</f>
        <v>186.57469833999994</v>
      </c>
      <c r="I31" s="37">
        <f t="shared" ref="I31" si="252">+SUM(AE31:AG31)</f>
        <v>198.6994940300001</v>
      </c>
      <c r="J31" s="37">
        <f t="shared" ref="J31" si="253">+SUM(AH31:AJ31)</f>
        <v>195.75475111000014</v>
      </c>
      <c r="K31" s="37">
        <f t="shared" ref="K31" si="254">+SUM(AK31:AM31)</f>
        <v>192.37384901999985</v>
      </c>
      <c r="L31" s="37">
        <f t="shared" ref="L31" si="255">+SUM(AN31:AP31)</f>
        <v>188.8570217700003</v>
      </c>
      <c r="M31" s="37">
        <f t="shared" ref="M31" si="256">+SUM(AQ31:AS31)</f>
        <v>170.71185263999996</v>
      </c>
      <c r="N31" s="37">
        <f t="shared" ref="N31" si="257">+SUM(AT31:AV31)</f>
        <v>219.49146026999915</v>
      </c>
      <c r="O31" s="37">
        <f t="shared" ref="O31" si="258">+SUM(AW31:AY31)</f>
        <v>233.94983484000022</v>
      </c>
      <c r="P31" s="37">
        <f t="shared" ref="P31" si="259">+SUM(AZ31:BB31)</f>
        <v>235.46481204999964</v>
      </c>
      <c r="Q31" s="37">
        <f t="shared" ref="Q31" si="260">+SUM(BC31:BE31)</f>
        <v>321.1097655500007</v>
      </c>
      <c r="R31" s="37">
        <f t="shared" ref="R31" si="261">+SUM(BF31:BH31)</f>
        <v>176.5167516599995</v>
      </c>
      <c r="S31" s="37">
        <f t="shared" ref="S31" si="262">+SUM(BI31:BK31)</f>
        <v>109.07970131000093</v>
      </c>
      <c r="T31" s="37">
        <f t="shared" ref="T31" si="263">+SUM(BL31:BN31)</f>
        <v>515.15491219000069</v>
      </c>
      <c r="U31" s="37">
        <f t="shared" ref="U31" si="264">+SUM(BO31:BQ31)</f>
        <v>75.912904309998339</v>
      </c>
      <c r="V31" s="37">
        <f t="shared" ref="V31" si="265">+SUM(BR31:BT31)</f>
        <v>197.09905792000063</v>
      </c>
      <c r="W31" s="37">
        <f t="shared" ref="W31" si="266">+SUM(BU31:BW31)</f>
        <v>268.77106185000048</v>
      </c>
      <c r="X31" s="37">
        <f t="shared" ref="X31" si="267">+SUM(BX31:BZ31)</f>
        <v>78.95073217999925</v>
      </c>
      <c r="Y31" s="37">
        <f t="shared" ref="Y31" si="268">+SUM(CA31:CC31)</f>
        <v>-164.42872987999999</v>
      </c>
      <c r="Z31" s="37">
        <f t="shared" ref="Z31" si="269">+SUM(CD31:CF31)</f>
        <v>-7.6614034300009735</v>
      </c>
      <c r="AA31" s="64">
        <f t="shared" ref="AA31" si="270">+SUM(CG31:CI31)</f>
        <v>504.84172060000128</v>
      </c>
      <c r="AB31" s="32">
        <v>91.10759496000037</v>
      </c>
      <c r="AC31" s="32">
        <v>54.043281099999604</v>
      </c>
      <c r="AD31" s="32">
        <v>41.423822279999968</v>
      </c>
      <c r="AE31" s="32">
        <v>64.699125449999883</v>
      </c>
      <c r="AF31" s="32">
        <v>76.165265340000133</v>
      </c>
      <c r="AG31" s="32">
        <v>57.83510324000008</v>
      </c>
      <c r="AH31" s="32">
        <v>44.436482430000069</v>
      </c>
      <c r="AI31" s="32">
        <v>94.89939430000004</v>
      </c>
      <c r="AJ31" s="32">
        <v>56.418874380000034</v>
      </c>
      <c r="AK31" s="32">
        <v>61.314703449999797</v>
      </c>
      <c r="AL31" s="32">
        <v>82.383988800000225</v>
      </c>
      <c r="AM31" s="32">
        <v>48.67515676999983</v>
      </c>
      <c r="AN31" s="32">
        <v>48.86348820000012</v>
      </c>
      <c r="AO31" s="32">
        <v>46.931372980000106</v>
      </c>
      <c r="AP31" s="32">
        <v>93.062160590000076</v>
      </c>
      <c r="AQ31" s="32">
        <v>49.059178759999668</v>
      </c>
      <c r="AR31" s="32">
        <v>75.181140229999983</v>
      </c>
      <c r="AS31" s="32">
        <v>46.47153365000031</v>
      </c>
      <c r="AT31" s="32">
        <v>111.66931786999976</v>
      </c>
      <c r="AU31" s="32">
        <v>34.698533290000341</v>
      </c>
      <c r="AV31" s="32">
        <v>73.123609109999052</v>
      </c>
      <c r="AW31" s="32">
        <v>67.050136470000325</v>
      </c>
      <c r="AX31" s="32">
        <v>78.669820260000051</v>
      </c>
      <c r="AY31" s="32">
        <v>88.229878109999845</v>
      </c>
      <c r="AZ31" s="32">
        <v>108.22375425000064</v>
      </c>
      <c r="BA31" s="32">
        <v>38.011189249999916</v>
      </c>
      <c r="BB31" s="32">
        <v>89.229868549999082</v>
      </c>
      <c r="BC31" s="32">
        <v>102.5565445000002</v>
      </c>
      <c r="BD31" s="32">
        <v>90.305185750000419</v>
      </c>
      <c r="BE31" s="32">
        <v>128.24803530000008</v>
      </c>
      <c r="BF31" s="32">
        <v>74.389858260000437</v>
      </c>
      <c r="BG31" s="32">
        <v>68.034895660000075</v>
      </c>
      <c r="BH31" s="32">
        <v>34.091997739998988</v>
      </c>
      <c r="BI31" s="32">
        <v>35.211967050000567</v>
      </c>
      <c r="BJ31" s="32">
        <v>62.020413610000105</v>
      </c>
      <c r="BK31" s="32">
        <v>11.847320650000256</v>
      </c>
      <c r="BL31" s="32">
        <v>69.743997700000364</v>
      </c>
      <c r="BM31" s="32">
        <v>66.265731909998976</v>
      </c>
      <c r="BN31" s="32">
        <v>379.14518258000135</v>
      </c>
      <c r="BO31" s="32">
        <v>-176.7052951600017</v>
      </c>
      <c r="BP31" s="32">
        <v>76.962877860000845</v>
      </c>
      <c r="BQ31" s="32">
        <v>175.65532160999919</v>
      </c>
      <c r="BR31" s="32">
        <v>77.986770299999989</v>
      </c>
      <c r="BS31" s="32">
        <v>77.285040890000346</v>
      </c>
      <c r="BT31" s="32">
        <v>41.827246730000297</v>
      </c>
      <c r="BU31" s="32">
        <v>96.224859399999332</v>
      </c>
      <c r="BV31" s="32">
        <v>94.331931620001342</v>
      </c>
      <c r="BW31" s="32">
        <v>78.214270829999805</v>
      </c>
      <c r="BX31" s="32">
        <v>51.650566600000275</v>
      </c>
      <c r="BY31" s="32">
        <v>-29.944150700001956</v>
      </c>
      <c r="BZ31" s="32">
        <v>57.24431628000093</v>
      </c>
      <c r="CA31" s="32">
        <v>-12.785439709999082</v>
      </c>
      <c r="CB31" s="32">
        <v>-34.389336030000777</v>
      </c>
      <c r="CC31" s="32">
        <v>-117.25395414000013</v>
      </c>
      <c r="CD31" s="32">
        <v>17.611910080000598</v>
      </c>
      <c r="CE31" s="32">
        <v>-15.543519930000912</v>
      </c>
      <c r="CF31" s="32">
        <v>-9.7297935800006599</v>
      </c>
      <c r="CG31" s="32">
        <v>3.4226879400002872</v>
      </c>
      <c r="CH31" s="32">
        <v>-46.350665159999153</v>
      </c>
      <c r="CI31" s="33">
        <v>547.76969782000015</v>
      </c>
    </row>
    <row r="32" spans="1:88">
      <c r="A32" s="31"/>
      <c r="B32" s="47"/>
      <c r="H32" s="72"/>
      <c r="AA32" s="38"/>
      <c r="CI32" s="38"/>
    </row>
    <row r="33" spans="1:87" s="135" customFormat="1" ht="18.75">
      <c r="A33" s="130">
        <v>3</v>
      </c>
      <c r="B33" s="131" t="s">
        <v>84</v>
      </c>
      <c r="C33" s="132">
        <f t="shared" ref="C33:AA33" si="271">+C6-C16</f>
        <v>-2609.0895082791403</v>
      </c>
      <c r="D33" s="132">
        <f t="shared" si="271"/>
        <v>-5688.2133527528558</v>
      </c>
      <c r="E33" s="132">
        <f t="shared" si="271"/>
        <v>-7283.6727732294994</v>
      </c>
      <c r="F33" s="132">
        <f t="shared" si="271"/>
        <v>-6274.8209626540965</v>
      </c>
      <c r="G33" s="132">
        <f t="shared" si="271"/>
        <v>-9565.1257172192509</v>
      </c>
      <c r="H33" s="134">
        <f t="shared" si="271"/>
        <v>1260.4569582705687</v>
      </c>
      <c r="I33" s="132">
        <f t="shared" si="271"/>
        <v>-664.92633431416903</v>
      </c>
      <c r="J33" s="132">
        <f t="shared" si="271"/>
        <v>57.102427775182719</v>
      </c>
      <c r="K33" s="132">
        <f t="shared" si="271"/>
        <v>-3261.7225600107231</v>
      </c>
      <c r="L33" s="132">
        <f t="shared" si="271"/>
        <v>-305.24531836777965</v>
      </c>
      <c r="M33" s="132">
        <f t="shared" si="271"/>
        <v>-279.44059547655888</v>
      </c>
      <c r="N33" s="132">
        <f t="shared" si="271"/>
        <v>-579.91027704213343</v>
      </c>
      <c r="O33" s="132">
        <f t="shared" si="271"/>
        <v>-4523.6171618663848</v>
      </c>
      <c r="P33" s="132">
        <f t="shared" si="271"/>
        <v>-691.75554657895054</v>
      </c>
      <c r="Q33" s="132">
        <f t="shared" si="271"/>
        <v>-651.71845502208271</v>
      </c>
      <c r="R33" s="132">
        <f t="shared" si="271"/>
        <v>-703.89950802343174</v>
      </c>
      <c r="S33" s="132">
        <f t="shared" si="271"/>
        <v>-5236.299263605034</v>
      </c>
      <c r="T33" s="132">
        <f t="shared" si="271"/>
        <v>-1820.5454008686336</v>
      </c>
      <c r="U33" s="132">
        <f t="shared" si="271"/>
        <v>-200.86425770209917</v>
      </c>
      <c r="V33" s="132">
        <f t="shared" si="271"/>
        <v>-1695.7691035700154</v>
      </c>
      <c r="W33" s="132">
        <f t="shared" si="271"/>
        <v>-2557.6422005133486</v>
      </c>
      <c r="X33" s="132">
        <f t="shared" si="271"/>
        <v>-2442.0212519420211</v>
      </c>
      <c r="Y33" s="132">
        <f t="shared" si="271"/>
        <v>-774.15735135495584</v>
      </c>
      <c r="Z33" s="132">
        <f t="shared" si="271"/>
        <v>-1792.5310081508392</v>
      </c>
      <c r="AA33" s="133">
        <f t="shared" si="271"/>
        <v>-4556.4161057714355</v>
      </c>
      <c r="AB33" s="132">
        <f t="shared" ref="AB33:AT33" si="272">+AB6-AB16</f>
        <v>251.94601966539869</v>
      </c>
      <c r="AC33" s="132">
        <f t="shared" si="272"/>
        <v>503.4050030939037</v>
      </c>
      <c r="AD33" s="132">
        <f t="shared" si="272"/>
        <v>505.10593551126641</v>
      </c>
      <c r="AE33" s="132">
        <f t="shared" si="272"/>
        <v>-824.7834491199593</v>
      </c>
      <c r="AF33" s="132">
        <f t="shared" si="272"/>
        <v>80.330192897800998</v>
      </c>
      <c r="AG33" s="132">
        <f t="shared" si="272"/>
        <v>79.526921907989305</v>
      </c>
      <c r="AH33" s="132">
        <f t="shared" si="272"/>
        <v>146.37222546682722</v>
      </c>
      <c r="AI33" s="132">
        <f t="shared" si="272"/>
        <v>-344.03250049500781</v>
      </c>
      <c r="AJ33" s="132">
        <f t="shared" si="272"/>
        <v>254.76270280336348</v>
      </c>
      <c r="AK33" s="132">
        <f t="shared" si="272"/>
        <v>-678.31759110261896</v>
      </c>
      <c r="AL33" s="132">
        <f t="shared" si="272"/>
        <v>-491.47937729900855</v>
      </c>
      <c r="AM33" s="132">
        <f t="shared" si="272"/>
        <v>-2091.9255916090956</v>
      </c>
      <c r="AN33" s="132">
        <f t="shared" si="272"/>
        <v>-219.62025566434986</v>
      </c>
      <c r="AO33" s="132">
        <f t="shared" si="272"/>
        <v>-233.22748787656747</v>
      </c>
      <c r="AP33" s="132">
        <f t="shared" si="272"/>
        <v>147.60242517313765</v>
      </c>
      <c r="AQ33" s="132">
        <f t="shared" si="272"/>
        <v>544.69340387538136</v>
      </c>
      <c r="AR33" s="132">
        <f t="shared" si="272"/>
        <v>109.79629264330141</v>
      </c>
      <c r="AS33" s="132">
        <f t="shared" si="272"/>
        <v>-933.93029199524153</v>
      </c>
      <c r="AT33" s="132">
        <f t="shared" si="272"/>
        <v>89.192089142581949</v>
      </c>
      <c r="AU33" s="132">
        <f t="shared" ref="AU33:BZ33" si="273">+AU6-AU16</f>
        <v>45.151218454493346</v>
      </c>
      <c r="AV33" s="132">
        <f t="shared" si="273"/>
        <v>-714.25358463920861</v>
      </c>
      <c r="AW33" s="132">
        <f t="shared" si="273"/>
        <v>-454.56811080560584</v>
      </c>
      <c r="AX33" s="132">
        <f t="shared" si="273"/>
        <v>-819.81480329328269</v>
      </c>
      <c r="AY33" s="132">
        <f t="shared" si="273"/>
        <v>-3249.2342477674965</v>
      </c>
      <c r="AZ33" s="132">
        <f t="shared" si="273"/>
        <v>594.70376493790116</v>
      </c>
      <c r="BA33" s="132">
        <f t="shared" si="273"/>
        <v>-806.68095931837581</v>
      </c>
      <c r="BB33" s="132">
        <f t="shared" si="273"/>
        <v>-479.77835219847577</v>
      </c>
      <c r="BC33" s="132">
        <f t="shared" si="273"/>
        <v>64.507513611291159</v>
      </c>
      <c r="BD33" s="132">
        <f t="shared" si="273"/>
        <v>124.40941190418448</v>
      </c>
      <c r="BE33" s="132">
        <f t="shared" si="273"/>
        <v>-840.63538053755792</v>
      </c>
      <c r="BF33" s="132">
        <f t="shared" si="273"/>
        <v>-157.41416212828528</v>
      </c>
      <c r="BG33" s="132">
        <f t="shared" si="273"/>
        <v>-297.85750630120265</v>
      </c>
      <c r="BH33" s="132">
        <f t="shared" si="273"/>
        <v>-248.62783959394392</v>
      </c>
      <c r="BI33" s="132">
        <f t="shared" si="273"/>
        <v>-488.17501961548805</v>
      </c>
      <c r="BJ33" s="132">
        <f t="shared" si="273"/>
        <v>-558.16227795013492</v>
      </c>
      <c r="BK33" s="132">
        <f t="shared" si="273"/>
        <v>-4189.961966039411</v>
      </c>
      <c r="BL33" s="132">
        <f t="shared" si="273"/>
        <v>265.23873383476075</v>
      </c>
      <c r="BM33" s="132">
        <f t="shared" si="273"/>
        <v>-1131.9174373293285</v>
      </c>
      <c r="BN33" s="132">
        <f t="shared" si="273"/>
        <v>-953.86669737406544</v>
      </c>
      <c r="BO33" s="132">
        <f t="shared" si="273"/>
        <v>559.61777383023968</v>
      </c>
      <c r="BP33" s="132">
        <f t="shared" si="273"/>
        <v>-245.59452971890948</v>
      </c>
      <c r="BQ33" s="132">
        <f t="shared" si="273"/>
        <v>-514.88750181342914</v>
      </c>
      <c r="BR33" s="132">
        <f t="shared" si="273"/>
        <v>-105.1820039775842</v>
      </c>
      <c r="BS33" s="132">
        <f t="shared" si="273"/>
        <v>-663.93970416274396</v>
      </c>
      <c r="BT33" s="132">
        <f t="shared" si="273"/>
        <v>-926.64739542968709</v>
      </c>
      <c r="BU33" s="132">
        <f t="shared" si="273"/>
        <v>-423.979004435604</v>
      </c>
      <c r="BV33" s="132">
        <f t="shared" si="273"/>
        <v>114.94230491827545</v>
      </c>
      <c r="BW33" s="132">
        <f t="shared" si="273"/>
        <v>-2248.6055009960205</v>
      </c>
      <c r="BX33" s="132">
        <f t="shared" si="273"/>
        <v>-860.44610219532717</v>
      </c>
      <c r="BY33" s="132">
        <f t="shared" si="273"/>
        <v>-1258.4108131003959</v>
      </c>
      <c r="BZ33" s="132">
        <f t="shared" si="273"/>
        <v>-323.16433664629812</v>
      </c>
      <c r="CA33" s="132">
        <f t="shared" ref="CA33:CI33" si="274">+CA6-CA16</f>
        <v>-0.96196113383996362</v>
      </c>
      <c r="CB33" s="132">
        <f t="shared" si="274"/>
        <v>-645.02720430161287</v>
      </c>
      <c r="CC33" s="132">
        <f t="shared" si="274"/>
        <v>-128.16818591950323</v>
      </c>
      <c r="CD33" s="132">
        <f t="shared" si="274"/>
        <v>22.954052934990841</v>
      </c>
      <c r="CE33" s="132">
        <f t="shared" si="274"/>
        <v>-458.99956679375146</v>
      </c>
      <c r="CF33" s="132">
        <f t="shared" si="274"/>
        <v>-1356.4854942920786</v>
      </c>
      <c r="CG33" s="132">
        <f t="shared" si="274"/>
        <v>-768.68194287831841</v>
      </c>
      <c r="CH33" s="132">
        <f t="shared" si="274"/>
        <v>-561.05352698447905</v>
      </c>
      <c r="CI33" s="133">
        <f t="shared" si="274"/>
        <v>-3226.6806359086377</v>
      </c>
    </row>
    <row r="34" spans="1:87" s="135" customFormat="1" ht="18.75">
      <c r="A34" s="136">
        <v>3</v>
      </c>
      <c r="B34" s="131" t="s">
        <v>82</v>
      </c>
      <c r="C34" s="132">
        <v>-2634.4272613294161</v>
      </c>
      <c r="D34" s="132">
        <v>-7431.1970099707542</v>
      </c>
      <c r="E34" s="132">
        <v>-8062.6964919919847</v>
      </c>
      <c r="F34" s="132">
        <v>-6117.2697511604638</v>
      </c>
      <c r="G34" s="132">
        <v>-9067.8777252809887</v>
      </c>
      <c r="H34" s="134">
        <v>892.8467879030668</v>
      </c>
      <c r="I34" s="132">
        <v>716.36155882053936</v>
      </c>
      <c r="J34" s="132">
        <v>-662.72998016232486</v>
      </c>
      <c r="K34" s="132">
        <v>-3580.9056278906937</v>
      </c>
      <c r="L34" s="132">
        <v>-757.00916849758869</v>
      </c>
      <c r="M34" s="132">
        <v>-679.02294015194457</v>
      </c>
      <c r="N34" s="132">
        <v>-1422.9242062872108</v>
      </c>
      <c r="O34" s="132">
        <v>-4572.2406950340028</v>
      </c>
      <c r="P34" s="132">
        <v>-252.60634294947522</v>
      </c>
      <c r="Q34" s="132">
        <v>-380.86465580737786</v>
      </c>
      <c r="R34" s="132">
        <v>-1990.9782010942472</v>
      </c>
      <c r="S34" s="132">
        <v>-5438.2472921408844</v>
      </c>
      <c r="T34" s="132">
        <v>-317.37053907391783</v>
      </c>
      <c r="U34" s="132">
        <v>-397.82436756669813</v>
      </c>
      <c r="V34" s="132">
        <v>-869.37144570715827</v>
      </c>
      <c r="W34" s="132">
        <v>-4532.7033988126996</v>
      </c>
      <c r="X34" s="132">
        <v>-1811.7616901580141</v>
      </c>
      <c r="Y34" s="132">
        <v>-1086.9388125813148</v>
      </c>
      <c r="Z34" s="132">
        <v>-1920.7308553453877</v>
      </c>
      <c r="AA34" s="133">
        <v>-4248.4463671962785</v>
      </c>
      <c r="AB34" s="132">
        <v>420.61849691557472</v>
      </c>
      <c r="AC34" s="132">
        <v>211.39373887731335</v>
      </c>
      <c r="AD34" s="132">
        <v>260.83455211017963</v>
      </c>
      <c r="AE34" s="132">
        <v>715.1256772491588</v>
      </c>
      <c r="AF34" s="132">
        <v>317.62465022850392</v>
      </c>
      <c r="AG34" s="132">
        <v>-316.38876865712518</v>
      </c>
      <c r="AH34" s="132">
        <v>68.453281009578404</v>
      </c>
      <c r="AI34" s="132">
        <v>-534.10703625501901</v>
      </c>
      <c r="AJ34" s="132">
        <v>-197.07622491688653</v>
      </c>
      <c r="AK34" s="132">
        <v>-564.73922414532626</v>
      </c>
      <c r="AL34" s="132">
        <v>-886.65720993404739</v>
      </c>
      <c r="AM34" s="132">
        <v>-2129.5091938113201</v>
      </c>
      <c r="AN34" s="132">
        <v>741.1625610555634</v>
      </c>
      <c r="AO34" s="132">
        <v>-889.05241875857382</v>
      </c>
      <c r="AP34" s="132">
        <v>-609.11931079458054</v>
      </c>
      <c r="AQ34" s="132">
        <v>248.53848240256866</v>
      </c>
      <c r="AR34" s="132">
        <v>-44.963124899659306</v>
      </c>
      <c r="AS34" s="132">
        <v>-882.59829765485574</v>
      </c>
      <c r="AT34" s="132">
        <v>80.240010037472075</v>
      </c>
      <c r="AU34" s="132">
        <v>-806.98501346113699</v>
      </c>
      <c r="AV34" s="132">
        <v>-696.17920286354729</v>
      </c>
      <c r="AW34" s="132">
        <v>-742.56714357021428</v>
      </c>
      <c r="AX34" s="132">
        <v>-1205.6717136151592</v>
      </c>
      <c r="AY34" s="132">
        <v>-2624.0018378486302</v>
      </c>
      <c r="AZ34" s="132">
        <v>776.09606672838117</v>
      </c>
      <c r="BA34" s="132">
        <v>-747.14358569298611</v>
      </c>
      <c r="BB34" s="132">
        <v>-281.55882398487029</v>
      </c>
      <c r="BC34" s="132">
        <v>-20.637455323264476</v>
      </c>
      <c r="BD34" s="132">
        <v>-78.072829370175896</v>
      </c>
      <c r="BE34" s="132">
        <v>-282.15437111393385</v>
      </c>
      <c r="BF34" s="132">
        <v>-586.30461648094024</v>
      </c>
      <c r="BG34" s="132">
        <v>-781.52236389707969</v>
      </c>
      <c r="BH34" s="132">
        <v>-623.15122071622727</v>
      </c>
      <c r="BI34" s="132">
        <v>-1122.7140849544139</v>
      </c>
      <c r="BJ34" s="132">
        <v>-865.54364134684965</v>
      </c>
      <c r="BK34" s="132">
        <v>-3449.9895658396172</v>
      </c>
      <c r="BL34" s="132">
        <v>521.91224033779599</v>
      </c>
      <c r="BM34" s="132">
        <v>-149.77067801181147</v>
      </c>
      <c r="BN34" s="132">
        <v>-689.5121013999028</v>
      </c>
      <c r="BO34" s="132">
        <v>543.12174448153291</v>
      </c>
      <c r="BP34" s="132">
        <v>-481.89971546537481</v>
      </c>
      <c r="BQ34" s="132">
        <v>-459.04639658285487</v>
      </c>
      <c r="BR34" s="132">
        <v>480.10438085944088</v>
      </c>
      <c r="BS34" s="132">
        <v>-659.52904929110264</v>
      </c>
      <c r="BT34" s="132">
        <v>-689.94677727549879</v>
      </c>
      <c r="BU34" s="132">
        <v>-744.60603206022233</v>
      </c>
      <c r="BV34" s="132">
        <v>-623.57794371010868</v>
      </c>
      <c r="BW34" s="132">
        <v>-3164.5194230423676</v>
      </c>
      <c r="BX34" s="132">
        <v>184.93390894984486</v>
      </c>
      <c r="BY34" s="132">
        <v>-902.94280775471907</v>
      </c>
      <c r="BZ34" s="132">
        <v>-1093.7527913531394</v>
      </c>
      <c r="CA34" s="132">
        <v>-23.540674510136341</v>
      </c>
      <c r="CB34" s="132">
        <v>-469.16988384267734</v>
      </c>
      <c r="CC34" s="132">
        <v>-594.22825422850292</v>
      </c>
      <c r="CD34" s="132">
        <v>-349.4232144436055</v>
      </c>
      <c r="CE34" s="132">
        <v>-613.50211754714155</v>
      </c>
      <c r="CF34" s="132">
        <v>-957.80552335463881</v>
      </c>
      <c r="CG34" s="132">
        <v>-645.91122089105693</v>
      </c>
      <c r="CH34" s="132">
        <v>-1278.8613287463445</v>
      </c>
      <c r="CI34" s="133">
        <v>-2323.6738175588748</v>
      </c>
    </row>
    <row r="35" spans="1:87" s="111" customFormat="1" ht="18.75">
      <c r="A35" s="124">
        <v>4</v>
      </c>
      <c r="B35" s="109" t="s">
        <v>83</v>
      </c>
      <c r="C35" s="110">
        <f>+C33-C34</f>
        <v>25.337753050275751</v>
      </c>
      <c r="D35" s="110">
        <f t="shared" ref="D35:G35" si="275">+D33-D34</f>
        <v>1742.9836572178983</v>
      </c>
      <c r="E35" s="110">
        <f t="shared" si="275"/>
        <v>779.02371876248526</v>
      </c>
      <c r="F35" s="110">
        <f t="shared" si="275"/>
        <v>-157.55121149363276</v>
      </c>
      <c r="G35" s="110">
        <f t="shared" si="275"/>
        <v>-497.2479919382622</v>
      </c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5">
        <v>4</v>
      </c>
      <c r="B36" s="109" t="s">
        <v>85</v>
      </c>
      <c r="C36" s="126">
        <v>-2.8817610985021097E-4</v>
      </c>
      <c r="D36" s="126">
        <v>-1.8139636728308848E-2</v>
      </c>
      <c r="E36" s="126">
        <v>-7.8287348480353749E-3</v>
      </c>
      <c r="F36" s="126">
        <v>1.5868821226864434E-3</v>
      </c>
      <c r="G36" s="126">
        <v>4.9756392787788199E-3</v>
      </c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117</v>
      </c>
    </row>
    <row r="39" spans="1:87" s="141" customFormat="1">
      <c r="A39" s="140"/>
    </row>
    <row r="40" spans="1:87" s="141" customFormat="1">
      <c r="A40" s="140"/>
    </row>
    <row r="41" spans="1:87" s="143" customFormat="1">
      <c r="A41" s="142"/>
      <c r="B41" s="143" t="s">
        <v>34</v>
      </c>
      <c r="C41" s="143">
        <v>0</v>
      </c>
      <c r="D41" s="143">
        <v>17.36475370000062</v>
      </c>
      <c r="E41" s="143">
        <v>-17.36475370000062</v>
      </c>
      <c r="F41" s="143">
        <v>0</v>
      </c>
      <c r="G41" s="143">
        <v>0</v>
      </c>
      <c r="AB41" s="143">
        <v>0</v>
      </c>
      <c r="AC41" s="143">
        <v>0</v>
      </c>
      <c r="AD41" s="143">
        <v>0</v>
      </c>
      <c r="AE41" s="143">
        <v>0</v>
      </c>
      <c r="AF41" s="143">
        <v>-1.1368683772161603E-13</v>
      </c>
      <c r="AG41" s="143">
        <v>0</v>
      </c>
      <c r="AH41" s="143">
        <v>0</v>
      </c>
      <c r="AI41" s="143">
        <v>0</v>
      </c>
      <c r="AJ41" s="143">
        <v>0</v>
      </c>
      <c r="AK41" s="143">
        <v>0</v>
      </c>
      <c r="AL41" s="143">
        <v>0</v>
      </c>
      <c r="AM41" s="143">
        <v>0</v>
      </c>
      <c r="AN41" s="143">
        <v>0</v>
      </c>
      <c r="AO41" s="143">
        <v>2.2737367544323206E-13</v>
      </c>
      <c r="AP41" s="143">
        <v>0</v>
      </c>
      <c r="AQ41" s="143">
        <v>0</v>
      </c>
      <c r="AR41" s="143">
        <v>0</v>
      </c>
      <c r="AS41" s="143">
        <v>0</v>
      </c>
      <c r="AT41" s="143">
        <v>0</v>
      </c>
      <c r="AU41" s="143">
        <v>2.2737367544323206E-13</v>
      </c>
      <c r="AV41" s="143">
        <v>0</v>
      </c>
      <c r="AW41" s="143">
        <v>0</v>
      </c>
      <c r="AX41" s="143">
        <v>0</v>
      </c>
      <c r="AY41" s="143">
        <v>0</v>
      </c>
      <c r="AZ41" s="143">
        <v>0</v>
      </c>
      <c r="BA41" s="143">
        <v>0</v>
      </c>
      <c r="BB41" s="143">
        <v>0</v>
      </c>
      <c r="BC41" s="143">
        <v>0</v>
      </c>
      <c r="BD41" s="143">
        <v>0</v>
      </c>
      <c r="BE41" s="143">
        <v>0</v>
      </c>
      <c r="BF41" s="143">
        <v>0</v>
      </c>
      <c r="BG41" s="143">
        <v>0</v>
      </c>
      <c r="BH41" s="143">
        <v>0</v>
      </c>
      <c r="BI41" s="143">
        <v>0</v>
      </c>
      <c r="BJ41" s="143">
        <v>0</v>
      </c>
      <c r="BK41" s="143">
        <v>0</v>
      </c>
      <c r="BL41" s="143">
        <v>0</v>
      </c>
      <c r="BM41" s="143">
        <v>0</v>
      </c>
      <c r="BN41" s="143">
        <v>0</v>
      </c>
      <c r="BO41" s="143">
        <v>0</v>
      </c>
      <c r="BP41" s="143">
        <v>0</v>
      </c>
      <c r="BQ41" s="143">
        <v>0</v>
      </c>
      <c r="BR41" s="143">
        <v>0</v>
      </c>
      <c r="BS41" s="143">
        <v>0</v>
      </c>
      <c r="BT41" s="143">
        <v>0</v>
      </c>
      <c r="BU41" s="143">
        <v>0</v>
      </c>
      <c r="BV41" s="143">
        <v>0</v>
      </c>
      <c r="BW41" s="143">
        <v>0</v>
      </c>
      <c r="BX41" s="143">
        <v>0</v>
      </c>
      <c r="BY41" s="143">
        <v>0</v>
      </c>
      <c r="BZ41" s="143">
        <v>0</v>
      </c>
      <c r="CA41" s="143">
        <v>5.6843418860808015E-14</v>
      </c>
      <c r="CB41" s="143">
        <v>0</v>
      </c>
      <c r="CC41" s="143">
        <v>0</v>
      </c>
      <c r="CD41" s="143">
        <v>0</v>
      </c>
      <c r="CE41" s="143">
        <v>0</v>
      </c>
      <c r="CF41" s="143">
        <v>0</v>
      </c>
      <c r="CG41" s="143">
        <v>0</v>
      </c>
      <c r="CH41" s="143">
        <v>0</v>
      </c>
      <c r="CI41" s="143">
        <v>0</v>
      </c>
    </row>
    <row r="42" spans="1:87" s="143" customFormat="1">
      <c r="A42" s="142"/>
      <c r="B42" s="143" t="s">
        <v>35</v>
      </c>
      <c r="C42" s="143">
        <v>1.3642420526593924E-12</v>
      </c>
      <c r="D42" s="143">
        <v>17.366200870005059</v>
      </c>
      <c r="E42" s="143">
        <v>-17.364753699997209</v>
      </c>
      <c r="F42" s="143">
        <v>1.091906999386083E-2</v>
      </c>
      <c r="G42" s="143">
        <v>5.9337099926324299E-3</v>
      </c>
    </row>
    <row r="43" spans="1:87" s="141" customFormat="1">
      <c r="A43" s="140"/>
      <c r="B43" s="141" t="s">
        <v>45</v>
      </c>
      <c r="H43" s="145">
        <f>+SUM(H33:K33)</f>
        <v>-2609.0895082791408</v>
      </c>
      <c r="L43" s="145">
        <f>+SUM(L33:O33)</f>
        <v>-5688.2133527528567</v>
      </c>
      <c r="P43" s="145">
        <f>+SUM(P33:S33)</f>
        <v>-7283.6727732294985</v>
      </c>
      <c r="T43" s="145">
        <f>+SUM(T33:W33)</f>
        <v>-6274.8209626540975</v>
      </c>
      <c r="X43" s="145">
        <f>+SUM(X33:AA33)</f>
        <v>-9565.1257172192509</v>
      </c>
    </row>
    <row r="44" spans="1:87" s="141" customFormat="1">
      <c r="A44" s="140"/>
      <c r="B44" s="141" t="s">
        <v>46</v>
      </c>
      <c r="H44" s="145">
        <f>+C33</f>
        <v>-2609.0895082791403</v>
      </c>
      <c r="J44" s="141" t="s">
        <v>2</v>
      </c>
      <c r="L44" s="145">
        <f>+D33</f>
        <v>-5688.2133527528558</v>
      </c>
      <c r="P44" s="145">
        <f>+E33</f>
        <v>-7283.6727732294994</v>
      </c>
      <c r="T44" s="145">
        <f>+F33</f>
        <v>-6274.8209626540965</v>
      </c>
      <c r="X44" s="145">
        <f>+G33</f>
        <v>-9565.1257172192509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  <row r="48" spans="1:87" s="141" customFormat="1">
      <c r="A48" s="140"/>
    </row>
    <row r="49" spans="1:1" s="141" customFormat="1">
      <c r="A49" s="140"/>
    </row>
    <row r="50" spans="1:1" s="141" customFormat="1">
      <c r="A50" s="140"/>
    </row>
    <row r="51" spans="1:1" s="141" customFormat="1">
      <c r="A51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8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CI5" sqref="CI5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86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5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60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78" t="s">
        <v>33</v>
      </c>
      <c r="AB5" s="61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-26.667027886999925</v>
      </c>
      <c r="D6" s="28">
        <f t="shared" si="0"/>
        <v>514.57468120299995</v>
      </c>
      <c r="E6" s="28">
        <f t="shared" si="0"/>
        <v>610.14816301699989</v>
      </c>
      <c r="F6" s="28">
        <f t="shared" si="0"/>
        <v>45.514000490000114</v>
      </c>
      <c r="G6" s="28">
        <f t="shared" si="0"/>
        <v>317.74882298</v>
      </c>
      <c r="H6" s="68">
        <f t="shared" si="0"/>
        <v>-43.973583816999955</v>
      </c>
      <c r="I6" s="28">
        <f t="shared" si="0"/>
        <v>2.1793976799999975</v>
      </c>
      <c r="J6" s="28">
        <f t="shared" si="0"/>
        <v>13.332137459999998</v>
      </c>
      <c r="K6" s="28">
        <f t="shared" si="0"/>
        <v>1.7950207900000308</v>
      </c>
      <c r="L6" s="28">
        <f t="shared" si="0"/>
        <v>-18.54218209000004</v>
      </c>
      <c r="M6" s="28">
        <f t="shared" si="0"/>
        <v>0.36303129000001633</v>
      </c>
      <c r="N6" s="28">
        <f t="shared" si="0"/>
        <v>289.62679649</v>
      </c>
      <c r="O6" s="28">
        <f t="shared" si="0"/>
        <v>243.12703551300007</v>
      </c>
      <c r="P6" s="28">
        <f t="shared" si="0"/>
        <v>14.77567931699997</v>
      </c>
      <c r="Q6" s="28">
        <f t="shared" si="0"/>
        <v>-38.397312069999984</v>
      </c>
      <c r="R6" s="28">
        <f t="shared" si="0"/>
        <v>980.90229624000017</v>
      </c>
      <c r="S6" s="28">
        <f t="shared" si="0"/>
        <v>-347.1325004700002</v>
      </c>
      <c r="T6" s="28">
        <f t="shared" si="0"/>
        <v>-59.003130465032029</v>
      </c>
      <c r="U6" s="28">
        <f t="shared" si="0"/>
        <v>-280.31838377696806</v>
      </c>
      <c r="V6" s="28">
        <f t="shared" si="0"/>
        <v>-134.90601665959994</v>
      </c>
      <c r="W6" s="28">
        <f t="shared" si="0"/>
        <v>519.74153139160012</v>
      </c>
      <c r="X6" s="28">
        <f t="shared" si="0"/>
        <v>323.59274769000012</v>
      </c>
      <c r="Y6" s="28">
        <f t="shared" si="0"/>
        <v>-41.482371569999991</v>
      </c>
      <c r="Z6" s="28">
        <f t="shared" si="0"/>
        <v>-51.781452069999801</v>
      </c>
      <c r="AA6" s="28">
        <f t="shared" si="0"/>
        <v>87.419898929999761</v>
      </c>
      <c r="AB6" s="68">
        <f t="shared" ref="AB6:AT6" si="1">+AB7+AB10+AB12+AB13+AB14</f>
        <v>-45.101154966999935</v>
      </c>
      <c r="AC6" s="28">
        <f t="shared" si="1"/>
        <v>-0.22351598000001971</v>
      </c>
      <c r="AD6" s="28">
        <f t="shared" si="1"/>
        <v>1.3510871300000034</v>
      </c>
      <c r="AE6" s="28">
        <f t="shared" si="1"/>
        <v>0.81864103999999571</v>
      </c>
      <c r="AF6" s="28">
        <f t="shared" si="1"/>
        <v>0.84987957999999963</v>
      </c>
      <c r="AG6" s="28">
        <f t="shared" si="1"/>
        <v>0.5108770600000021</v>
      </c>
      <c r="AH6" s="28">
        <f t="shared" si="1"/>
        <v>-2.5899385500000029</v>
      </c>
      <c r="AI6" s="28">
        <f t="shared" si="1"/>
        <v>0.38753740000000292</v>
      </c>
      <c r="AJ6" s="28">
        <f t="shared" si="1"/>
        <v>15.534538609999998</v>
      </c>
      <c r="AK6" s="28">
        <f t="shared" si="1"/>
        <v>1.5556855099999964</v>
      </c>
      <c r="AL6" s="28">
        <f t="shared" si="1"/>
        <v>-0.24084004999997433</v>
      </c>
      <c r="AM6" s="28">
        <f t="shared" si="1"/>
        <v>0.48017533000000867</v>
      </c>
      <c r="AN6" s="28">
        <f t="shared" si="1"/>
        <v>-23.975973730000035</v>
      </c>
      <c r="AO6" s="28">
        <f t="shared" si="1"/>
        <v>3.3725674900000087</v>
      </c>
      <c r="AP6" s="28">
        <f t="shared" si="1"/>
        <v>2.0612241499999868</v>
      </c>
      <c r="AQ6" s="28">
        <f t="shared" si="1"/>
        <v>-0.60354562999998507</v>
      </c>
      <c r="AR6" s="28">
        <f t="shared" si="1"/>
        <v>4.2226366800000079</v>
      </c>
      <c r="AS6" s="28">
        <f t="shared" si="1"/>
        <v>-3.2560597600000065</v>
      </c>
      <c r="AT6" s="28">
        <f t="shared" si="1"/>
        <v>218.40749582000004</v>
      </c>
      <c r="AU6" s="28">
        <f t="shared" ref="AU6:BZ6" si="2">+AU7+AU10+AU12+AU13+AU14</f>
        <v>27.197853870000017</v>
      </c>
      <c r="AV6" s="28">
        <f t="shared" si="2"/>
        <v>44.02144679999995</v>
      </c>
      <c r="AW6" s="28">
        <f t="shared" si="2"/>
        <v>48.939824930000057</v>
      </c>
      <c r="AX6" s="28">
        <f t="shared" si="2"/>
        <v>36.60343432099998</v>
      </c>
      <c r="AY6" s="28">
        <f t="shared" si="2"/>
        <v>157.58377626200001</v>
      </c>
      <c r="AZ6" s="28">
        <f t="shared" si="2"/>
        <v>-58.005285323000024</v>
      </c>
      <c r="BA6" s="28">
        <f t="shared" si="2"/>
        <v>79.019923009999914</v>
      </c>
      <c r="BB6" s="28">
        <f t="shared" si="2"/>
        <v>-6.2389583699999207</v>
      </c>
      <c r="BC6" s="28">
        <f t="shared" si="2"/>
        <v>60.678005640000038</v>
      </c>
      <c r="BD6" s="28">
        <f t="shared" si="2"/>
        <v>-134.10158779999995</v>
      </c>
      <c r="BE6" s="28">
        <f t="shared" si="2"/>
        <v>35.026270089999926</v>
      </c>
      <c r="BF6" s="28">
        <f t="shared" si="2"/>
        <v>103.34417869000002</v>
      </c>
      <c r="BG6" s="28">
        <f t="shared" si="2"/>
        <v>-236.58881446999999</v>
      </c>
      <c r="BH6" s="28">
        <f t="shared" si="2"/>
        <v>1114.1469320200001</v>
      </c>
      <c r="BI6" s="28">
        <f t="shared" si="2"/>
        <v>-27.156939660000262</v>
      </c>
      <c r="BJ6" s="28">
        <f t="shared" si="2"/>
        <v>-216.10765444999987</v>
      </c>
      <c r="BK6" s="28">
        <f t="shared" si="2"/>
        <v>-103.86790636000005</v>
      </c>
      <c r="BL6" s="28">
        <f t="shared" si="2"/>
        <v>-42.540768499999928</v>
      </c>
      <c r="BM6" s="28">
        <f t="shared" si="2"/>
        <v>74.939730413199925</v>
      </c>
      <c r="BN6" s="28">
        <f t="shared" si="2"/>
        <v>-91.402092378232027</v>
      </c>
      <c r="BO6" s="28">
        <f t="shared" si="2"/>
        <v>-54.211719201249579</v>
      </c>
      <c r="BP6" s="28">
        <f t="shared" si="2"/>
        <v>-145.20738180371831</v>
      </c>
      <c r="BQ6" s="28">
        <f t="shared" si="2"/>
        <v>-80.899282772000134</v>
      </c>
      <c r="BR6" s="28">
        <f t="shared" si="2"/>
        <v>-138.03975781799991</v>
      </c>
      <c r="BS6" s="28">
        <f t="shared" si="2"/>
        <v>-46.443300060000155</v>
      </c>
      <c r="BT6" s="28">
        <f t="shared" si="2"/>
        <v>49.577041218400119</v>
      </c>
      <c r="BU6" s="28">
        <f t="shared" si="2"/>
        <v>38.639905011600064</v>
      </c>
      <c r="BV6" s="28">
        <f t="shared" si="2"/>
        <v>18.73297439899995</v>
      </c>
      <c r="BW6" s="28">
        <f t="shared" si="2"/>
        <v>462.36865198100008</v>
      </c>
      <c r="BX6" s="28">
        <f t="shared" si="2"/>
        <v>347.97642202000009</v>
      </c>
      <c r="BY6" s="28">
        <f t="shared" si="2"/>
        <v>45.730058000000206</v>
      </c>
      <c r="BZ6" s="28">
        <f t="shared" si="2"/>
        <v>-70.113732330000147</v>
      </c>
      <c r="CA6" s="28">
        <f t="shared" ref="CA6:CI6" si="3">+CA7+CA10+CA12+CA13+CA14</f>
        <v>14.681249350000172</v>
      </c>
      <c r="CB6" s="28">
        <f t="shared" si="3"/>
        <v>32.899475359999776</v>
      </c>
      <c r="CC6" s="28">
        <f t="shared" si="3"/>
        <v>-89.063096279999939</v>
      </c>
      <c r="CD6" s="28">
        <f t="shared" si="3"/>
        <v>-48.391570850000093</v>
      </c>
      <c r="CE6" s="28">
        <f t="shared" si="3"/>
        <v>72.26470448000012</v>
      </c>
      <c r="CF6" s="28">
        <f t="shared" si="3"/>
        <v>-75.654585699999828</v>
      </c>
      <c r="CG6" s="28">
        <f t="shared" si="3"/>
        <v>101.8748737299999</v>
      </c>
      <c r="CH6" s="28">
        <f t="shared" si="3"/>
        <v>51.784018280000012</v>
      </c>
      <c r="CI6" s="29">
        <f t="shared" si="3"/>
        <v>-66.238993080000171</v>
      </c>
    </row>
    <row r="7" spans="1:87">
      <c r="A7" s="34">
        <v>11</v>
      </c>
      <c r="B7" s="4" t="s">
        <v>62</v>
      </c>
      <c r="C7" s="81">
        <f>+SUM(C8:C9)</f>
        <v>0</v>
      </c>
      <c r="D7" s="81">
        <f t="shared" ref="D7:G7" si="4">+SUM(D8:D9)</f>
        <v>0</v>
      </c>
      <c r="E7" s="81">
        <f t="shared" si="4"/>
        <v>0</v>
      </c>
      <c r="F7" s="81">
        <f t="shared" si="4"/>
        <v>0</v>
      </c>
      <c r="G7" s="81">
        <f t="shared" si="4"/>
        <v>0</v>
      </c>
      <c r="H7" s="70">
        <f>H8+H9</f>
        <v>0</v>
      </c>
      <c r="I7" s="35">
        <f t="shared" ref="I7:AA7" si="5">I8+I9</f>
        <v>0</v>
      </c>
      <c r="J7" s="35">
        <f t="shared" si="5"/>
        <v>0</v>
      </c>
      <c r="K7" s="35">
        <f t="shared" si="5"/>
        <v>0</v>
      </c>
      <c r="L7" s="35">
        <f t="shared" si="5"/>
        <v>0</v>
      </c>
      <c r="M7" s="35">
        <f t="shared" si="5"/>
        <v>0</v>
      </c>
      <c r="N7" s="35">
        <f t="shared" si="5"/>
        <v>0</v>
      </c>
      <c r="O7" s="35">
        <f t="shared" si="5"/>
        <v>0</v>
      </c>
      <c r="P7" s="35">
        <f t="shared" si="5"/>
        <v>0</v>
      </c>
      <c r="Q7" s="35">
        <f t="shared" si="5"/>
        <v>0</v>
      </c>
      <c r="R7" s="35">
        <f t="shared" si="5"/>
        <v>0</v>
      </c>
      <c r="S7" s="35">
        <f t="shared" si="5"/>
        <v>0</v>
      </c>
      <c r="T7" s="35">
        <f t="shared" si="5"/>
        <v>0</v>
      </c>
      <c r="U7" s="35">
        <f t="shared" si="5"/>
        <v>0</v>
      </c>
      <c r="V7" s="35">
        <f t="shared" si="5"/>
        <v>0</v>
      </c>
      <c r="W7" s="35">
        <f t="shared" si="5"/>
        <v>0</v>
      </c>
      <c r="X7" s="35">
        <f t="shared" si="5"/>
        <v>0</v>
      </c>
      <c r="Y7" s="35">
        <f t="shared" si="5"/>
        <v>0</v>
      </c>
      <c r="Z7" s="35">
        <f t="shared" si="5"/>
        <v>0</v>
      </c>
      <c r="AA7" s="35">
        <f t="shared" si="5"/>
        <v>0</v>
      </c>
      <c r="AB7" s="70">
        <f t="shared" ref="AB7:CI7" si="6">AB8+AB9</f>
        <v>0</v>
      </c>
      <c r="AC7" s="35">
        <f t="shared" si="6"/>
        <v>0</v>
      </c>
      <c r="AD7" s="35">
        <f t="shared" si="6"/>
        <v>0</v>
      </c>
      <c r="AE7" s="35">
        <f t="shared" si="6"/>
        <v>0</v>
      </c>
      <c r="AF7" s="35">
        <f t="shared" si="6"/>
        <v>0</v>
      </c>
      <c r="AG7" s="35">
        <f t="shared" si="6"/>
        <v>0</v>
      </c>
      <c r="AH7" s="35">
        <f t="shared" si="6"/>
        <v>0</v>
      </c>
      <c r="AI7" s="35">
        <f t="shared" si="6"/>
        <v>0</v>
      </c>
      <c r="AJ7" s="35">
        <f t="shared" si="6"/>
        <v>0</v>
      </c>
      <c r="AK7" s="35">
        <f t="shared" si="6"/>
        <v>0</v>
      </c>
      <c r="AL7" s="35">
        <f t="shared" si="6"/>
        <v>0</v>
      </c>
      <c r="AM7" s="35">
        <f t="shared" si="6"/>
        <v>0</v>
      </c>
      <c r="AN7" s="35">
        <f t="shared" si="6"/>
        <v>0</v>
      </c>
      <c r="AO7" s="35">
        <f t="shared" si="6"/>
        <v>0</v>
      </c>
      <c r="AP7" s="35">
        <f t="shared" si="6"/>
        <v>0</v>
      </c>
      <c r="AQ7" s="35">
        <f t="shared" si="6"/>
        <v>0</v>
      </c>
      <c r="AR7" s="35">
        <f t="shared" si="6"/>
        <v>0</v>
      </c>
      <c r="AS7" s="35">
        <f t="shared" si="6"/>
        <v>0</v>
      </c>
      <c r="AT7" s="35">
        <f t="shared" si="6"/>
        <v>0</v>
      </c>
      <c r="AU7" s="35">
        <f t="shared" si="6"/>
        <v>0</v>
      </c>
      <c r="AV7" s="35">
        <f t="shared" si="6"/>
        <v>0</v>
      </c>
      <c r="AW7" s="35">
        <f t="shared" si="6"/>
        <v>0</v>
      </c>
      <c r="AX7" s="35">
        <f t="shared" si="6"/>
        <v>0</v>
      </c>
      <c r="AY7" s="35">
        <f t="shared" si="6"/>
        <v>0</v>
      </c>
      <c r="AZ7" s="35">
        <f t="shared" si="6"/>
        <v>0</v>
      </c>
      <c r="BA7" s="35">
        <f t="shared" si="6"/>
        <v>0</v>
      </c>
      <c r="BB7" s="35">
        <f t="shared" si="6"/>
        <v>0</v>
      </c>
      <c r="BC7" s="35">
        <f t="shared" si="6"/>
        <v>0</v>
      </c>
      <c r="BD7" s="35">
        <f t="shared" si="6"/>
        <v>0</v>
      </c>
      <c r="BE7" s="35">
        <f t="shared" si="6"/>
        <v>0</v>
      </c>
      <c r="BF7" s="35">
        <f t="shared" si="6"/>
        <v>0</v>
      </c>
      <c r="BG7" s="35">
        <f t="shared" si="6"/>
        <v>0</v>
      </c>
      <c r="BH7" s="35">
        <f t="shared" si="6"/>
        <v>0</v>
      </c>
      <c r="BI7" s="35">
        <f t="shared" si="6"/>
        <v>0</v>
      </c>
      <c r="BJ7" s="35">
        <f t="shared" si="6"/>
        <v>0</v>
      </c>
      <c r="BK7" s="35">
        <f t="shared" si="6"/>
        <v>0</v>
      </c>
      <c r="BL7" s="35">
        <f t="shared" si="6"/>
        <v>0</v>
      </c>
      <c r="BM7" s="35">
        <f t="shared" si="6"/>
        <v>0</v>
      </c>
      <c r="BN7" s="35">
        <f t="shared" si="6"/>
        <v>0</v>
      </c>
      <c r="BO7" s="35">
        <f t="shared" si="6"/>
        <v>0</v>
      </c>
      <c r="BP7" s="35">
        <f t="shared" si="6"/>
        <v>0</v>
      </c>
      <c r="BQ7" s="35">
        <f t="shared" si="6"/>
        <v>0</v>
      </c>
      <c r="BR7" s="35">
        <f t="shared" si="6"/>
        <v>0</v>
      </c>
      <c r="BS7" s="35">
        <f t="shared" si="6"/>
        <v>0</v>
      </c>
      <c r="BT7" s="35">
        <f t="shared" si="6"/>
        <v>0</v>
      </c>
      <c r="BU7" s="35">
        <f t="shared" si="6"/>
        <v>0</v>
      </c>
      <c r="BV7" s="35">
        <f t="shared" si="6"/>
        <v>0</v>
      </c>
      <c r="BW7" s="35">
        <f t="shared" si="6"/>
        <v>0</v>
      </c>
      <c r="BX7" s="35">
        <f t="shared" si="6"/>
        <v>0</v>
      </c>
      <c r="BY7" s="35">
        <f t="shared" si="6"/>
        <v>0</v>
      </c>
      <c r="BZ7" s="35">
        <f t="shared" si="6"/>
        <v>0</v>
      </c>
      <c r="CA7" s="35">
        <f t="shared" si="6"/>
        <v>0</v>
      </c>
      <c r="CB7" s="35">
        <f t="shared" si="6"/>
        <v>0</v>
      </c>
      <c r="CC7" s="35">
        <f t="shared" si="6"/>
        <v>0</v>
      </c>
      <c r="CD7" s="35">
        <f t="shared" si="6"/>
        <v>0</v>
      </c>
      <c r="CE7" s="35">
        <f t="shared" si="6"/>
        <v>0</v>
      </c>
      <c r="CF7" s="35">
        <f t="shared" si="6"/>
        <v>0</v>
      </c>
      <c r="CG7" s="35">
        <f t="shared" si="6"/>
        <v>0</v>
      </c>
      <c r="CH7" s="35">
        <f t="shared" si="6"/>
        <v>0</v>
      </c>
      <c r="CI7" s="36">
        <f t="shared" si="6"/>
        <v>0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0</v>
      </c>
      <c r="D8" s="37">
        <f t="shared" ref="D8:D9" si="8">+SUM(AN8:AY8)</f>
        <v>0</v>
      </c>
      <c r="E8" s="37">
        <f t="shared" ref="E8:E9" si="9">+SUM(AZ8:BK8)</f>
        <v>0</v>
      </c>
      <c r="F8" s="37">
        <f t="shared" ref="F8:F9" si="10">+SUM(BL8:BW8)</f>
        <v>0</v>
      </c>
      <c r="G8" s="37">
        <f t="shared" ref="G8:G9" si="11">+SUM(BX8:CI8)</f>
        <v>0</v>
      </c>
      <c r="H8" s="71">
        <f>+SUM(AB8:AD8)</f>
        <v>0</v>
      </c>
      <c r="I8" s="37">
        <f t="shared" ref="I8:I14" si="12">+SUM(AE8:AG8)</f>
        <v>0</v>
      </c>
      <c r="J8" s="37">
        <f t="shared" ref="J8:J14" si="13">+SUM(AH8:AJ8)</f>
        <v>0</v>
      </c>
      <c r="K8" s="37">
        <f t="shared" ref="K8:K14" si="14">+SUM(AK8:AM8)</f>
        <v>0</v>
      </c>
      <c r="L8" s="37">
        <f t="shared" ref="L8:L14" si="15">+SUM(AN8:AP8)</f>
        <v>0</v>
      </c>
      <c r="M8" s="37">
        <f t="shared" ref="M8:M14" si="16">+SUM(AQ8:AS8)</f>
        <v>0</v>
      </c>
      <c r="N8" s="37">
        <f t="shared" ref="N8:N14" si="17">+SUM(AT8:AV8)</f>
        <v>0</v>
      </c>
      <c r="O8" s="37">
        <f t="shared" ref="O8:O14" si="18">+SUM(AW8:AY8)</f>
        <v>0</v>
      </c>
      <c r="P8" s="37">
        <f t="shared" ref="P8:P14" si="19">+SUM(AZ8:BB8)</f>
        <v>0</v>
      </c>
      <c r="Q8" s="37">
        <f t="shared" ref="Q8:Q14" si="20">+SUM(BC8:BE8)</f>
        <v>0</v>
      </c>
      <c r="R8" s="37">
        <f t="shared" ref="R8:R14" si="21">+SUM(BF8:BH8)</f>
        <v>0</v>
      </c>
      <c r="S8" s="37">
        <f t="shared" ref="S8:S14" si="22">+SUM(BI8:BK8)</f>
        <v>0</v>
      </c>
      <c r="T8" s="37">
        <f t="shared" ref="T8:T14" si="23">+SUM(BL8:BN8)</f>
        <v>0</v>
      </c>
      <c r="U8" s="37">
        <f t="shared" ref="U8:U14" si="24">+SUM(BO8:BQ8)</f>
        <v>0</v>
      </c>
      <c r="V8" s="37">
        <f t="shared" ref="V8:V14" si="25">+SUM(BR8:BT8)</f>
        <v>0</v>
      </c>
      <c r="W8" s="37">
        <f t="shared" ref="W8:W14" si="26">+SUM(BU8:BW8)</f>
        <v>0</v>
      </c>
      <c r="X8" s="37">
        <f t="shared" ref="X8:X14" si="27">+SUM(BX8:BZ8)</f>
        <v>0</v>
      </c>
      <c r="Y8" s="37">
        <f t="shared" ref="Y8:Y14" si="28">+SUM(CA8:CC8)</f>
        <v>0</v>
      </c>
      <c r="Z8" s="37">
        <f t="shared" ref="Z8:Z14" si="29">+SUM(CD8:CF8)</f>
        <v>0</v>
      </c>
      <c r="AA8" s="37">
        <f t="shared" ref="AA8:AA14" si="30">+SUM(CG8:CI8)</f>
        <v>0</v>
      </c>
      <c r="AB8" s="73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63"/>
    </row>
    <row r="9" spans="1:87" s="4" customFormat="1">
      <c r="A9" s="31">
        <v>112</v>
      </c>
      <c r="B9" s="40" t="s">
        <v>65</v>
      </c>
      <c r="C9" s="37">
        <f t="shared" si="7"/>
        <v>0</v>
      </c>
      <c r="D9" s="37">
        <f t="shared" si="8"/>
        <v>0</v>
      </c>
      <c r="E9" s="37">
        <f t="shared" si="9"/>
        <v>0</v>
      </c>
      <c r="F9" s="37">
        <f t="shared" si="10"/>
        <v>0</v>
      </c>
      <c r="G9" s="37">
        <f t="shared" si="11"/>
        <v>0</v>
      </c>
      <c r="H9" s="71">
        <f>+SUM(AB9:AD9)</f>
        <v>0</v>
      </c>
      <c r="I9" s="37">
        <f t="shared" si="12"/>
        <v>0</v>
      </c>
      <c r="J9" s="37">
        <f t="shared" si="13"/>
        <v>0</v>
      </c>
      <c r="K9" s="37">
        <f t="shared" si="14"/>
        <v>0</v>
      </c>
      <c r="L9" s="37">
        <f t="shared" si="15"/>
        <v>0</v>
      </c>
      <c r="M9" s="37">
        <f t="shared" si="16"/>
        <v>0</v>
      </c>
      <c r="N9" s="37">
        <f t="shared" si="17"/>
        <v>0</v>
      </c>
      <c r="O9" s="37">
        <f t="shared" si="18"/>
        <v>0</v>
      </c>
      <c r="P9" s="37">
        <f t="shared" si="19"/>
        <v>0</v>
      </c>
      <c r="Q9" s="37">
        <f t="shared" si="20"/>
        <v>0</v>
      </c>
      <c r="R9" s="37">
        <f t="shared" si="21"/>
        <v>0</v>
      </c>
      <c r="S9" s="37">
        <f t="shared" si="22"/>
        <v>0</v>
      </c>
      <c r="T9" s="37">
        <f t="shared" si="23"/>
        <v>0</v>
      </c>
      <c r="U9" s="37">
        <f t="shared" si="24"/>
        <v>0</v>
      </c>
      <c r="V9" s="37">
        <f t="shared" si="25"/>
        <v>0</v>
      </c>
      <c r="W9" s="37">
        <f t="shared" si="26"/>
        <v>0</v>
      </c>
      <c r="X9" s="37">
        <f t="shared" si="27"/>
        <v>0</v>
      </c>
      <c r="Y9" s="37">
        <f t="shared" si="28"/>
        <v>0</v>
      </c>
      <c r="Z9" s="37">
        <f t="shared" si="29"/>
        <v>0</v>
      </c>
      <c r="AA9" s="37">
        <f t="shared" si="30"/>
        <v>0</v>
      </c>
      <c r="AB9" s="73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63"/>
    </row>
    <row r="10" spans="1:87" s="4" customFormat="1">
      <c r="A10" s="34">
        <v>12</v>
      </c>
      <c r="B10" s="4" t="s">
        <v>73</v>
      </c>
      <c r="C10" s="81">
        <f>+C11</f>
        <v>0</v>
      </c>
      <c r="D10" s="81">
        <f t="shared" ref="D10:G10" si="31">+D11</f>
        <v>0</v>
      </c>
      <c r="E10" s="81">
        <f t="shared" si="31"/>
        <v>0</v>
      </c>
      <c r="F10" s="81">
        <f t="shared" si="31"/>
        <v>0</v>
      </c>
      <c r="G10" s="81">
        <f t="shared" si="31"/>
        <v>0</v>
      </c>
      <c r="H10" s="80">
        <f>+H11</f>
        <v>0</v>
      </c>
      <c r="I10" s="81">
        <f t="shared" si="12"/>
        <v>0</v>
      </c>
      <c r="J10" s="81">
        <f t="shared" si="13"/>
        <v>0</v>
      </c>
      <c r="K10" s="81">
        <f t="shared" si="14"/>
        <v>0</v>
      </c>
      <c r="L10" s="81">
        <f t="shared" si="15"/>
        <v>0</v>
      </c>
      <c r="M10" s="81">
        <f t="shared" si="16"/>
        <v>0</v>
      </c>
      <c r="N10" s="81">
        <f t="shared" si="17"/>
        <v>0</v>
      </c>
      <c r="O10" s="81">
        <f t="shared" si="18"/>
        <v>0</v>
      </c>
      <c r="P10" s="81">
        <f t="shared" si="19"/>
        <v>0</v>
      </c>
      <c r="Q10" s="81">
        <f t="shared" si="20"/>
        <v>0</v>
      </c>
      <c r="R10" s="81">
        <f t="shared" si="21"/>
        <v>0</v>
      </c>
      <c r="S10" s="81">
        <f t="shared" si="22"/>
        <v>0</v>
      </c>
      <c r="T10" s="81">
        <f t="shared" si="23"/>
        <v>0</v>
      </c>
      <c r="U10" s="81">
        <f t="shared" si="24"/>
        <v>0</v>
      </c>
      <c r="V10" s="81">
        <f t="shared" si="25"/>
        <v>0</v>
      </c>
      <c r="W10" s="81">
        <f t="shared" si="26"/>
        <v>0</v>
      </c>
      <c r="X10" s="81">
        <f t="shared" si="27"/>
        <v>0</v>
      </c>
      <c r="Y10" s="81">
        <f t="shared" si="28"/>
        <v>0</v>
      </c>
      <c r="Z10" s="81">
        <f t="shared" si="29"/>
        <v>0</v>
      </c>
      <c r="AA10" s="81">
        <f t="shared" si="30"/>
        <v>0</v>
      </c>
      <c r="AB10" s="70">
        <f>+AB11</f>
        <v>0</v>
      </c>
      <c r="AC10" s="35">
        <f t="shared" ref="AC10:C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0</v>
      </c>
      <c r="AJ10" s="35">
        <f t="shared" si="32"/>
        <v>0</v>
      </c>
      <c r="AK10" s="35">
        <f t="shared" si="32"/>
        <v>0</v>
      </c>
      <c r="AL10" s="35">
        <f t="shared" si="32"/>
        <v>0</v>
      </c>
      <c r="AM10" s="35">
        <f t="shared" si="32"/>
        <v>0</v>
      </c>
      <c r="AN10" s="35">
        <f t="shared" si="32"/>
        <v>0</v>
      </c>
      <c r="AO10" s="35">
        <f t="shared" si="32"/>
        <v>0</v>
      </c>
      <c r="AP10" s="35">
        <f t="shared" si="32"/>
        <v>0</v>
      </c>
      <c r="AQ10" s="35">
        <f t="shared" si="32"/>
        <v>0</v>
      </c>
      <c r="AR10" s="35">
        <f t="shared" si="32"/>
        <v>0</v>
      </c>
      <c r="AS10" s="35">
        <f t="shared" si="32"/>
        <v>0</v>
      </c>
      <c r="AT10" s="35">
        <f t="shared" si="32"/>
        <v>0</v>
      </c>
      <c r="AU10" s="35">
        <f t="shared" si="32"/>
        <v>0</v>
      </c>
      <c r="AV10" s="35">
        <f t="shared" si="32"/>
        <v>0</v>
      </c>
      <c r="AW10" s="35">
        <f t="shared" si="32"/>
        <v>0</v>
      </c>
      <c r="AX10" s="35">
        <f t="shared" si="32"/>
        <v>0</v>
      </c>
      <c r="AY10" s="35">
        <f t="shared" si="32"/>
        <v>0</v>
      </c>
      <c r="AZ10" s="35">
        <f t="shared" si="32"/>
        <v>0</v>
      </c>
      <c r="BA10" s="35">
        <f t="shared" si="32"/>
        <v>0</v>
      </c>
      <c r="BB10" s="35">
        <f t="shared" si="32"/>
        <v>0</v>
      </c>
      <c r="BC10" s="35">
        <f t="shared" si="32"/>
        <v>0</v>
      </c>
      <c r="BD10" s="35">
        <f t="shared" si="32"/>
        <v>0</v>
      </c>
      <c r="BE10" s="35">
        <f t="shared" si="32"/>
        <v>0</v>
      </c>
      <c r="BF10" s="35">
        <f t="shared" si="32"/>
        <v>0</v>
      </c>
      <c r="BG10" s="35">
        <f t="shared" si="32"/>
        <v>0</v>
      </c>
      <c r="BH10" s="35">
        <f t="shared" si="32"/>
        <v>0</v>
      </c>
      <c r="BI10" s="35">
        <f t="shared" si="32"/>
        <v>0</v>
      </c>
      <c r="BJ10" s="35">
        <f t="shared" si="32"/>
        <v>0</v>
      </c>
      <c r="BK10" s="35">
        <f t="shared" si="32"/>
        <v>0</v>
      </c>
      <c r="BL10" s="35">
        <f t="shared" si="32"/>
        <v>0</v>
      </c>
      <c r="BM10" s="35">
        <f t="shared" si="32"/>
        <v>0</v>
      </c>
      <c r="BN10" s="35">
        <f t="shared" si="32"/>
        <v>0</v>
      </c>
      <c r="BO10" s="35">
        <f t="shared" si="32"/>
        <v>0</v>
      </c>
      <c r="BP10" s="35">
        <f t="shared" si="32"/>
        <v>0</v>
      </c>
      <c r="BQ10" s="35">
        <f t="shared" si="32"/>
        <v>0</v>
      </c>
      <c r="BR10" s="35">
        <f t="shared" si="32"/>
        <v>0</v>
      </c>
      <c r="BS10" s="35">
        <f t="shared" si="32"/>
        <v>0</v>
      </c>
      <c r="BT10" s="35">
        <f t="shared" si="32"/>
        <v>0</v>
      </c>
      <c r="BU10" s="35">
        <f t="shared" si="32"/>
        <v>0</v>
      </c>
      <c r="BV10" s="35">
        <f t="shared" si="32"/>
        <v>0</v>
      </c>
      <c r="BW10" s="35">
        <f t="shared" si="32"/>
        <v>0</v>
      </c>
      <c r="BX10" s="35">
        <f t="shared" si="32"/>
        <v>0</v>
      </c>
      <c r="BY10" s="35">
        <f t="shared" si="32"/>
        <v>0</v>
      </c>
      <c r="BZ10" s="35">
        <f t="shared" si="32"/>
        <v>0</v>
      </c>
      <c r="CA10" s="35">
        <f t="shared" si="32"/>
        <v>0</v>
      </c>
      <c r="CB10" s="35">
        <f t="shared" si="32"/>
        <v>0</v>
      </c>
      <c r="CC10" s="35">
        <f t="shared" si="32"/>
        <v>0</v>
      </c>
      <c r="CD10" s="35">
        <f t="shared" si="32"/>
        <v>0</v>
      </c>
      <c r="CE10" s="35">
        <f t="shared" si="32"/>
        <v>0</v>
      </c>
      <c r="CF10" s="35">
        <f t="shared" si="32"/>
        <v>0</v>
      </c>
      <c r="CG10" s="35">
        <f t="shared" si="32"/>
        <v>0</v>
      </c>
      <c r="CH10" s="35">
        <f t="shared" si="32"/>
        <v>0</v>
      </c>
      <c r="CI10" s="36">
        <f t="shared" si="32"/>
        <v>0</v>
      </c>
    </row>
    <row r="11" spans="1:87">
      <c r="A11" s="31">
        <v>121</v>
      </c>
      <c r="B11" s="40" t="s">
        <v>70</v>
      </c>
      <c r="C11" s="37">
        <f t="shared" ref="C11:C14" si="33">+SUM(AB11:AM11)</f>
        <v>0</v>
      </c>
      <c r="D11" s="37">
        <f t="shared" ref="D11:D14" si="34">+SUM(AN11:AY11)</f>
        <v>0</v>
      </c>
      <c r="E11" s="37">
        <f t="shared" ref="E11:E14" si="35">+SUM(AZ11:BK11)</f>
        <v>0</v>
      </c>
      <c r="F11" s="37">
        <f t="shared" ref="F11:F14" si="36">+SUM(BL11:BW11)</f>
        <v>0</v>
      </c>
      <c r="G11" s="37">
        <f t="shared" ref="G11:G14" si="37">+SUM(BX11:CI11)</f>
        <v>0</v>
      </c>
      <c r="H11" s="71">
        <f>+SUM(AB11:AD11)</f>
        <v>0</v>
      </c>
      <c r="I11" s="37">
        <f t="shared" si="12"/>
        <v>0</v>
      </c>
      <c r="J11" s="37">
        <f t="shared" si="13"/>
        <v>0</v>
      </c>
      <c r="K11" s="37">
        <f t="shared" si="14"/>
        <v>0</v>
      </c>
      <c r="L11" s="37">
        <f t="shared" si="15"/>
        <v>0</v>
      </c>
      <c r="M11" s="37">
        <f t="shared" si="16"/>
        <v>0</v>
      </c>
      <c r="N11" s="37">
        <f t="shared" si="17"/>
        <v>0</v>
      </c>
      <c r="O11" s="37">
        <f t="shared" si="18"/>
        <v>0</v>
      </c>
      <c r="P11" s="37">
        <f t="shared" si="19"/>
        <v>0</v>
      </c>
      <c r="Q11" s="37">
        <f t="shared" si="20"/>
        <v>0</v>
      </c>
      <c r="R11" s="37">
        <f t="shared" si="21"/>
        <v>0</v>
      </c>
      <c r="S11" s="37">
        <f t="shared" si="22"/>
        <v>0</v>
      </c>
      <c r="T11" s="37">
        <f t="shared" si="23"/>
        <v>0</v>
      </c>
      <c r="U11" s="37">
        <f t="shared" si="24"/>
        <v>0</v>
      </c>
      <c r="V11" s="37">
        <f t="shared" si="25"/>
        <v>0</v>
      </c>
      <c r="W11" s="37">
        <f t="shared" si="26"/>
        <v>0</v>
      </c>
      <c r="X11" s="37">
        <f t="shared" si="27"/>
        <v>0</v>
      </c>
      <c r="Y11" s="37">
        <f t="shared" si="28"/>
        <v>0</v>
      </c>
      <c r="Z11" s="37">
        <f t="shared" si="29"/>
        <v>0</v>
      </c>
      <c r="AA11" s="37">
        <f t="shared" si="30"/>
        <v>0</v>
      </c>
      <c r="AB11" s="73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63"/>
    </row>
    <row r="12" spans="1:87" s="4" customFormat="1">
      <c r="A12" s="42">
        <v>13</v>
      </c>
      <c r="B12" s="107" t="s">
        <v>67</v>
      </c>
      <c r="C12" s="81">
        <f t="shared" si="33"/>
        <v>0</v>
      </c>
      <c r="D12" s="81">
        <f t="shared" si="34"/>
        <v>0</v>
      </c>
      <c r="E12" s="81">
        <f t="shared" si="35"/>
        <v>0</v>
      </c>
      <c r="F12" s="81">
        <f t="shared" si="36"/>
        <v>0</v>
      </c>
      <c r="G12" s="81">
        <f t="shared" si="37"/>
        <v>0</v>
      </c>
      <c r="H12" s="80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1">
        <f t="shared" si="30"/>
        <v>0</v>
      </c>
      <c r="AB12" s="70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6"/>
    </row>
    <row r="13" spans="1:87" s="4" customFormat="1">
      <c r="A13" s="42">
        <v>14</v>
      </c>
      <c r="B13" s="107" t="s">
        <v>68</v>
      </c>
      <c r="C13" s="81">
        <f t="shared" si="33"/>
        <v>0</v>
      </c>
      <c r="D13" s="81">
        <f t="shared" si="34"/>
        <v>0</v>
      </c>
      <c r="E13" s="81">
        <f t="shared" si="35"/>
        <v>0</v>
      </c>
      <c r="F13" s="81">
        <f t="shared" si="36"/>
        <v>0</v>
      </c>
      <c r="G13" s="81">
        <f t="shared" si="37"/>
        <v>0</v>
      </c>
      <c r="H13" s="80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1">
        <f t="shared" si="30"/>
        <v>0</v>
      </c>
      <c r="AB13" s="70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6"/>
    </row>
    <row r="14" spans="1:87" s="4" customFormat="1">
      <c r="A14" s="42">
        <v>15</v>
      </c>
      <c r="B14" s="107" t="s">
        <v>69</v>
      </c>
      <c r="C14" s="81">
        <f t="shared" si="33"/>
        <v>-26.667027886999925</v>
      </c>
      <c r="D14" s="81">
        <f t="shared" si="34"/>
        <v>514.57468120299995</v>
      </c>
      <c r="E14" s="81">
        <f t="shared" si="35"/>
        <v>610.14816301699989</v>
      </c>
      <c r="F14" s="81">
        <f t="shared" si="36"/>
        <v>45.514000490000114</v>
      </c>
      <c r="G14" s="81">
        <f t="shared" si="37"/>
        <v>317.74882298</v>
      </c>
      <c r="H14" s="80">
        <f>+SUM(AB14:AD14)</f>
        <v>-43.973583816999955</v>
      </c>
      <c r="I14" s="81">
        <f t="shared" si="12"/>
        <v>2.1793976799999975</v>
      </c>
      <c r="J14" s="81">
        <f t="shared" si="13"/>
        <v>13.332137459999998</v>
      </c>
      <c r="K14" s="81">
        <f t="shared" si="14"/>
        <v>1.7950207900000308</v>
      </c>
      <c r="L14" s="81">
        <f t="shared" si="15"/>
        <v>-18.54218209000004</v>
      </c>
      <c r="M14" s="81">
        <f t="shared" si="16"/>
        <v>0.36303129000001633</v>
      </c>
      <c r="N14" s="81">
        <f t="shared" si="17"/>
        <v>289.62679649</v>
      </c>
      <c r="O14" s="81">
        <f t="shared" si="18"/>
        <v>243.12703551300007</v>
      </c>
      <c r="P14" s="81">
        <f t="shared" si="19"/>
        <v>14.77567931699997</v>
      </c>
      <c r="Q14" s="81">
        <f t="shared" si="20"/>
        <v>-38.397312069999984</v>
      </c>
      <c r="R14" s="81">
        <f t="shared" si="21"/>
        <v>980.90229624000017</v>
      </c>
      <c r="S14" s="81">
        <f t="shared" si="22"/>
        <v>-347.1325004700002</v>
      </c>
      <c r="T14" s="81">
        <f t="shared" si="23"/>
        <v>-59.003130465032029</v>
      </c>
      <c r="U14" s="81">
        <f t="shared" si="24"/>
        <v>-280.31838377696806</v>
      </c>
      <c r="V14" s="81">
        <f t="shared" si="25"/>
        <v>-134.90601665959994</v>
      </c>
      <c r="W14" s="81">
        <f t="shared" si="26"/>
        <v>519.74153139160012</v>
      </c>
      <c r="X14" s="81">
        <f t="shared" si="27"/>
        <v>323.59274769000012</v>
      </c>
      <c r="Y14" s="81">
        <f t="shared" si="28"/>
        <v>-41.482371569999991</v>
      </c>
      <c r="Z14" s="81">
        <f t="shared" si="29"/>
        <v>-51.781452069999801</v>
      </c>
      <c r="AA14" s="81">
        <f t="shared" si="30"/>
        <v>87.419898929999761</v>
      </c>
      <c r="AB14" s="80">
        <v>-45.101154966999935</v>
      </c>
      <c r="AC14" s="81">
        <v>-0.22351598000001971</v>
      </c>
      <c r="AD14" s="81">
        <v>1.3510871300000034</v>
      </c>
      <c r="AE14" s="81">
        <v>0.81864103999999571</v>
      </c>
      <c r="AF14" s="81">
        <v>0.84987957999999963</v>
      </c>
      <c r="AG14" s="81">
        <v>0.5108770600000021</v>
      </c>
      <c r="AH14" s="81">
        <v>-2.5899385500000029</v>
      </c>
      <c r="AI14" s="81">
        <v>0.38753740000000292</v>
      </c>
      <c r="AJ14" s="81">
        <v>15.534538609999998</v>
      </c>
      <c r="AK14" s="81">
        <v>1.5556855099999964</v>
      </c>
      <c r="AL14" s="81">
        <v>-0.24084004999997433</v>
      </c>
      <c r="AM14" s="81">
        <v>0.48017533000000867</v>
      </c>
      <c r="AN14" s="81">
        <v>-23.975973730000035</v>
      </c>
      <c r="AO14" s="81">
        <v>3.3725674900000087</v>
      </c>
      <c r="AP14" s="81">
        <v>2.0612241499999868</v>
      </c>
      <c r="AQ14" s="81">
        <v>-0.60354562999998507</v>
      </c>
      <c r="AR14" s="81">
        <v>4.2226366800000079</v>
      </c>
      <c r="AS14" s="81">
        <v>-3.2560597600000065</v>
      </c>
      <c r="AT14" s="81">
        <v>218.40749582000004</v>
      </c>
      <c r="AU14" s="81">
        <v>27.197853870000017</v>
      </c>
      <c r="AV14" s="81">
        <v>44.02144679999995</v>
      </c>
      <c r="AW14" s="81">
        <v>48.939824930000057</v>
      </c>
      <c r="AX14" s="81">
        <v>36.60343432099998</v>
      </c>
      <c r="AY14" s="81">
        <v>157.58377626200001</v>
      </c>
      <c r="AZ14" s="81">
        <v>-58.005285323000024</v>
      </c>
      <c r="BA14" s="81">
        <v>79.019923009999914</v>
      </c>
      <c r="BB14" s="81">
        <v>-6.2389583699999207</v>
      </c>
      <c r="BC14" s="81">
        <v>60.678005640000038</v>
      </c>
      <c r="BD14" s="81">
        <v>-134.10158779999995</v>
      </c>
      <c r="BE14" s="81">
        <v>35.026270089999926</v>
      </c>
      <c r="BF14" s="81">
        <v>103.34417869000002</v>
      </c>
      <c r="BG14" s="81">
        <v>-236.58881446999999</v>
      </c>
      <c r="BH14" s="81">
        <v>1114.1469320200001</v>
      </c>
      <c r="BI14" s="81">
        <v>-27.156939660000262</v>
      </c>
      <c r="BJ14" s="81">
        <v>-216.10765444999987</v>
      </c>
      <c r="BK14" s="81">
        <v>-103.86790636000005</v>
      </c>
      <c r="BL14" s="81">
        <v>-42.540768499999928</v>
      </c>
      <c r="BM14" s="81">
        <v>74.939730413199925</v>
      </c>
      <c r="BN14" s="81">
        <v>-91.402092378232027</v>
      </c>
      <c r="BO14" s="81">
        <v>-54.211719201249579</v>
      </c>
      <c r="BP14" s="81">
        <v>-145.20738180371831</v>
      </c>
      <c r="BQ14" s="81">
        <v>-80.899282772000134</v>
      </c>
      <c r="BR14" s="81">
        <v>-138.03975781799991</v>
      </c>
      <c r="BS14" s="81">
        <v>-46.443300060000155</v>
      </c>
      <c r="BT14" s="81">
        <v>49.577041218400119</v>
      </c>
      <c r="BU14" s="81">
        <v>38.639905011600064</v>
      </c>
      <c r="BV14" s="81">
        <v>18.73297439899995</v>
      </c>
      <c r="BW14" s="81">
        <v>462.36865198100008</v>
      </c>
      <c r="BX14" s="81">
        <v>347.97642202000009</v>
      </c>
      <c r="BY14" s="81">
        <v>45.730058000000206</v>
      </c>
      <c r="BZ14" s="81">
        <v>-70.113732330000147</v>
      </c>
      <c r="CA14" s="81">
        <v>14.681249350000172</v>
      </c>
      <c r="CB14" s="81">
        <v>32.899475359999776</v>
      </c>
      <c r="CC14" s="81">
        <v>-89.063096279999939</v>
      </c>
      <c r="CD14" s="81">
        <v>-48.391570850000093</v>
      </c>
      <c r="CE14" s="81">
        <v>72.26470448000012</v>
      </c>
      <c r="CF14" s="81">
        <v>-75.654585699999828</v>
      </c>
      <c r="CG14" s="81">
        <v>101.8748737299999</v>
      </c>
      <c r="CH14" s="81">
        <v>51.784018280000012</v>
      </c>
      <c r="CI14" s="82">
        <v>-66.238993080000171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7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-26.667027886999939</v>
      </c>
      <c r="D16" s="45">
        <f t="shared" ref="D16:AU16" si="38">D17+D21+D26+D31</f>
        <v>514.57468120300007</v>
      </c>
      <c r="E16" s="45">
        <f t="shared" si="38"/>
        <v>610.14816301699989</v>
      </c>
      <c r="F16" s="45">
        <f t="shared" si="38"/>
        <v>45.514000490000093</v>
      </c>
      <c r="G16" s="45">
        <f t="shared" si="38"/>
        <v>317.74882298000011</v>
      </c>
      <c r="H16" s="45">
        <f t="shared" si="38"/>
        <v>-43.973583816999962</v>
      </c>
      <c r="I16" s="45">
        <f t="shared" si="38"/>
        <v>2.1793976800000117</v>
      </c>
      <c r="J16" s="45">
        <f t="shared" si="38"/>
        <v>13.332137459999998</v>
      </c>
      <c r="K16" s="45">
        <f t="shared" si="38"/>
        <v>1.7950207900000166</v>
      </c>
      <c r="L16" s="45">
        <f t="shared" si="38"/>
        <v>-18.542182090000026</v>
      </c>
      <c r="M16" s="45">
        <f t="shared" si="38"/>
        <v>0.36303129000001633</v>
      </c>
      <c r="N16" s="45">
        <f t="shared" si="38"/>
        <v>289.62679648999995</v>
      </c>
      <c r="O16" s="45">
        <f t="shared" si="38"/>
        <v>243.12703551300007</v>
      </c>
      <c r="P16" s="45">
        <f t="shared" si="38"/>
        <v>14.77567931699997</v>
      </c>
      <c r="Q16" s="45">
        <f t="shared" si="38"/>
        <v>-38.397312069999998</v>
      </c>
      <c r="R16" s="45">
        <f t="shared" si="38"/>
        <v>980.90229624000017</v>
      </c>
      <c r="S16" s="45">
        <f t="shared" si="38"/>
        <v>-347.1325004700002</v>
      </c>
      <c r="T16" s="45">
        <f t="shared" si="38"/>
        <v>-59.003130465032044</v>
      </c>
      <c r="U16" s="45">
        <f t="shared" si="38"/>
        <v>-280.31838377696806</v>
      </c>
      <c r="V16" s="45">
        <f t="shared" si="38"/>
        <v>-134.90601665959994</v>
      </c>
      <c r="W16" s="45">
        <f t="shared" si="38"/>
        <v>519.74153139160012</v>
      </c>
      <c r="X16" s="45">
        <f t="shared" si="38"/>
        <v>323.59274769000012</v>
      </c>
      <c r="Y16" s="45">
        <f t="shared" si="38"/>
        <v>-41.482371569999998</v>
      </c>
      <c r="Z16" s="45">
        <f t="shared" si="38"/>
        <v>-51.781452069999801</v>
      </c>
      <c r="AA16" s="45">
        <f t="shared" si="38"/>
        <v>87.419898929999775</v>
      </c>
      <c r="AB16" s="74">
        <f t="shared" si="38"/>
        <v>-45.101154966999935</v>
      </c>
      <c r="AC16" s="45">
        <f t="shared" si="38"/>
        <v>-0.22351598000001971</v>
      </c>
      <c r="AD16" s="45">
        <f t="shared" si="38"/>
        <v>1.3510871299999891</v>
      </c>
      <c r="AE16" s="45">
        <f t="shared" si="38"/>
        <v>0.81864104000002413</v>
      </c>
      <c r="AF16" s="45">
        <f t="shared" si="38"/>
        <v>0.84987957999998542</v>
      </c>
      <c r="AG16" s="45">
        <f t="shared" si="38"/>
        <v>0.5108770600000021</v>
      </c>
      <c r="AH16" s="45">
        <f t="shared" si="38"/>
        <v>-2.5899385500000029</v>
      </c>
      <c r="AI16" s="45">
        <f t="shared" si="38"/>
        <v>0.38753740000001713</v>
      </c>
      <c r="AJ16" s="45">
        <f t="shared" si="38"/>
        <v>15.534538609999984</v>
      </c>
      <c r="AK16" s="45">
        <f t="shared" si="38"/>
        <v>1.5556855100000107</v>
      </c>
      <c r="AL16" s="45">
        <f t="shared" si="38"/>
        <v>-0.24084004999998854</v>
      </c>
      <c r="AM16" s="45">
        <f t="shared" si="38"/>
        <v>0.48017532999999446</v>
      </c>
      <c r="AN16" s="45">
        <f t="shared" si="38"/>
        <v>-23.975973730000021</v>
      </c>
      <c r="AO16" s="45">
        <f t="shared" si="38"/>
        <v>3.3725674900000087</v>
      </c>
      <c r="AP16" s="45">
        <f t="shared" si="38"/>
        <v>2.0612241499999868</v>
      </c>
      <c r="AQ16" s="45">
        <f t="shared" si="38"/>
        <v>-0.60354562999998507</v>
      </c>
      <c r="AR16" s="45">
        <f t="shared" si="38"/>
        <v>4.2226366799999937</v>
      </c>
      <c r="AS16" s="45">
        <f t="shared" si="38"/>
        <v>-3.2560597599999923</v>
      </c>
      <c r="AT16" s="45">
        <f t="shared" si="38"/>
        <v>218.40749582000001</v>
      </c>
      <c r="AU16" s="45">
        <f t="shared" si="38"/>
        <v>27.197853870000003</v>
      </c>
      <c r="AV16" s="45">
        <f t="shared" ref="AV16:CI16" si="39">AV17+AV21+AV26+AV31</f>
        <v>44.021446799999964</v>
      </c>
      <c r="AW16" s="45">
        <f t="shared" si="39"/>
        <v>48.939824930000057</v>
      </c>
      <c r="AX16" s="45">
        <f t="shared" si="39"/>
        <v>36.60343432099998</v>
      </c>
      <c r="AY16" s="45">
        <f t="shared" si="39"/>
        <v>157.58377626200001</v>
      </c>
      <c r="AZ16" s="45">
        <f t="shared" si="39"/>
        <v>-58.005285323000024</v>
      </c>
      <c r="BA16" s="45">
        <f t="shared" si="39"/>
        <v>79.019923009999914</v>
      </c>
      <c r="BB16" s="45">
        <f t="shared" si="39"/>
        <v>-6.2389583699999207</v>
      </c>
      <c r="BC16" s="45">
        <f t="shared" si="39"/>
        <v>60.678005640000023</v>
      </c>
      <c r="BD16" s="45">
        <f t="shared" si="39"/>
        <v>-134.10158779999995</v>
      </c>
      <c r="BE16" s="45">
        <f t="shared" si="39"/>
        <v>35.026270089999912</v>
      </c>
      <c r="BF16" s="45">
        <f t="shared" si="39"/>
        <v>103.34417869000002</v>
      </c>
      <c r="BG16" s="45">
        <f t="shared" si="39"/>
        <v>-236.58881446999999</v>
      </c>
      <c r="BH16" s="45">
        <f t="shared" si="39"/>
        <v>1114.1469320200001</v>
      </c>
      <c r="BI16" s="45">
        <f t="shared" si="39"/>
        <v>-27.156939660000276</v>
      </c>
      <c r="BJ16" s="45">
        <f t="shared" si="39"/>
        <v>-216.10765444999987</v>
      </c>
      <c r="BK16" s="45">
        <f t="shared" si="39"/>
        <v>-103.86790636000003</v>
      </c>
      <c r="BL16" s="45">
        <f t="shared" si="39"/>
        <v>-42.540768499999942</v>
      </c>
      <c r="BM16" s="45">
        <f t="shared" si="39"/>
        <v>74.939730413199925</v>
      </c>
      <c r="BN16" s="45">
        <f t="shared" si="39"/>
        <v>-91.402092378232027</v>
      </c>
      <c r="BO16" s="45">
        <f t="shared" si="39"/>
        <v>-54.211719201249579</v>
      </c>
      <c r="BP16" s="45">
        <f t="shared" si="39"/>
        <v>-145.20738180371831</v>
      </c>
      <c r="BQ16" s="45">
        <f t="shared" si="39"/>
        <v>-80.899282772000134</v>
      </c>
      <c r="BR16" s="45">
        <f t="shared" si="39"/>
        <v>-138.03975781799991</v>
      </c>
      <c r="BS16" s="45">
        <f t="shared" si="39"/>
        <v>-46.443300060000155</v>
      </c>
      <c r="BT16" s="45">
        <f t="shared" si="39"/>
        <v>49.577041218400119</v>
      </c>
      <c r="BU16" s="45">
        <f t="shared" si="39"/>
        <v>38.639905011600064</v>
      </c>
      <c r="BV16" s="45">
        <f t="shared" si="39"/>
        <v>18.73297439899995</v>
      </c>
      <c r="BW16" s="45">
        <f t="shared" si="39"/>
        <v>462.36865198100008</v>
      </c>
      <c r="BX16" s="45">
        <f t="shared" si="39"/>
        <v>347.97642202000009</v>
      </c>
      <c r="BY16" s="45">
        <f t="shared" si="39"/>
        <v>45.730058000000206</v>
      </c>
      <c r="BZ16" s="45">
        <f t="shared" si="39"/>
        <v>-70.113732330000147</v>
      </c>
      <c r="CA16" s="45">
        <f t="shared" si="39"/>
        <v>14.681249350000172</v>
      </c>
      <c r="CB16" s="45">
        <f t="shared" si="39"/>
        <v>32.899475359999776</v>
      </c>
      <c r="CC16" s="45">
        <f t="shared" si="39"/>
        <v>-89.063096279999939</v>
      </c>
      <c r="CD16" s="45">
        <f t="shared" si="39"/>
        <v>-48.391570850000093</v>
      </c>
      <c r="CE16" s="45">
        <f t="shared" si="39"/>
        <v>72.26470448000012</v>
      </c>
      <c r="CF16" s="45">
        <f t="shared" si="39"/>
        <v>-75.654585699999842</v>
      </c>
      <c r="CG16" s="45">
        <f t="shared" si="39"/>
        <v>101.8748737299999</v>
      </c>
      <c r="CH16" s="45">
        <f t="shared" si="39"/>
        <v>51.784018280000012</v>
      </c>
      <c r="CI16" s="46">
        <f t="shared" si="39"/>
        <v>-66.238993080000142</v>
      </c>
    </row>
    <row r="17" spans="1:87">
      <c r="A17" s="42">
        <v>21</v>
      </c>
      <c r="B17" s="4" t="s">
        <v>73</v>
      </c>
      <c r="C17" s="35">
        <f>+SUM(C18:C20)</f>
        <v>0</v>
      </c>
      <c r="D17" s="35">
        <f t="shared" ref="D17:AU17" si="40">+SUM(D18:D20)</f>
        <v>0</v>
      </c>
      <c r="E17" s="35">
        <f t="shared" si="40"/>
        <v>0</v>
      </c>
      <c r="F17" s="35">
        <f t="shared" si="40"/>
        <v>0</v>
      </c>
      <c r="G17" s="35">
        <f t="shared" si="40"/>
        <v>0</v>
      </c>
      <c r="H17" s="70">
        <f>+SUM(H18:H20)</f>
        <v>0</v>
      </c>
      <c r="I17" s="35">
        <f t="shared" si="40"/>
        <v>0</v>
      </c>
      <c r="J17" s="35">
        <f t="shared" si="40"/>
        <v>0</v>
      </c>
      <c r="K17" s="35">
        <f t="shared" si="40"/>
        <v>0</v>
      </c>
      <c r="L17" s="35">
        <f t="shared" si="40"/>
        <v>0</v>
      </c>
      <c r="M17" s="35">
        <f t="shared" si="40"/>
        <v>0</v>
      </c>
      <c r="N17" s="35">
        <f t="shared" si="40"/>
        <v>0</v>
      </c>
      <c r="O17" s="35">
        <f t="shared" si="40"/>
        <v>0</v>
      </c>
      <c r="P17" s="35">
        <f t="shared" si="40"/>
        <v>0</v>
      </c>
      <c r="Q17" s="35">
        <f t="shared" si="40"/>
        <v>0</v>
      </c>
      <c r="R17" s="35">
        <f t="shared" si="40"/>
        <v>0</v>
      </c>
      <c r="S17" s="35">
        <f t="shared" si="40"/>
        <v>0</v>
      </c>
      <c r="T17" s="35">
        <f t="shared" si="40"/>
        <v>0</v>
      </c>
      <c r="U17" s="35">
        <f t="shared" si="40"/>
        <v>0</v>
      </c>
      <c r="V17" s="35">
        <f t="shared" si="40"/>
        <v>0</v>
      </c>
      <c r="W17" s="35">
        <f t="shared" si="40"/>
        <v>0</v>
      </c>
      <c r="X17" s="35">
        <f t="shared" si="40"/>
        <v>0</v>
      </c>
      <c r="Y17" s="35">
        <f t="shared" si="40"/>
        <v>0</v>
      </c>
      <c r="Z17" s="35">
        <f t="shared" si="40"/>
        <v>0</v>
      </c>
      <c r="AA17" s="35">
        <f t="shared" si="40"/>
        <v>0</v>
      </c>
      <c r="AB17" s="70">
        <f t="shared" si="40"/>
        <v>0</v>
      </c>
      <c r="AC17" s="35">
        <f t="shared" si="40"/>
        <v>0</v>
      </c>
      <c r="AD17" s="35">
        <f t="shared" si="40"/>
        <v>0</v>
      </c>
      <c r="AE17" s="35">
        <f t="shared" si="40"/>
        <v>0</v>
      </c>
      <c r="AF17" s="35">
        <f t="shared" si="40"/>
        <v>0</v>
      </c>
      <c r="AG17" s="35">
        <f t="shared" si="40"/>
        <v>0</v>
      </c>
      <c r="AH17" s="35">
        <f t="shared" si="40"/>
        <v>0</v>
      </c>
      <c r="AI17" s="35">
        <f t="shared" si="40"/>
        <v>0</v>
      </c>
      <c r="AJ17" s="35">
        <f t="shared" si="40"/>
        <v>0</v>
      </c>
      <c r="AK17" s="35">
        <f t="shared" si="40"/>
        <v>0</v>
      </c>
      <c r="AL17" s="35">
        <f t="shared" si="40"/>
        <v>0</v>
      </c>
      <c r="AM17" s="35">
        <f t="shared" si="40"/>
        <v>0</v>
      </c>
      <c r="AN17" s="35">
        <f t="shared" si="40"/>
        <v>0</v>
      </c>
      <c r="AO17" s="35">
        <f t="shared" si="40"/>
        <v>0</v>
      </c>
      <c r="AP17" s="35">
        <f t="shared" si="40"/>
        <v>0</v>
      </c>
      <c r="AQ17" s="35">
        <f t="shared" si="40"/>
        <v>0</v>
      </c>
      <c r="AR17" s="35">
        <f t="shared" si="40"/>
        <v>0</v>
      </c>
      <c r="AS17" s="35">
        <f t="shared" si="40"/>
        <v>0</v>
      </c>
      <c r="AT17" s="35">
        <f t="shared" si="40"/>
        <v>0</v>
      </c>
      <c r="AU17" s="35">
        <f t="shared" si="40"/>
        <v>0</v>
      </c>
      <c r="AV17" s="35">
        <f t="shared" ref="AV17:CI17" si="41">+SUM(AV18:AV20)</f>
        <v>0</v>
      </c>
      <c r="AW17" s="35">
        <f t="shared" si="41"/>
        <v>0</v>
      </c>
      <c r="AX17" s="35">
        <f t="shared" si="41"/>
        <v>0</v>
      </c>
      <c r="AY17" s="35">
        <f t="shared" si="41"/>
        <v>0</v>
      </c>
      <c r="AZ17" s="35">
        <f t="shared" si="41"/>
        <v>0</v>
      </c>
      <c r="BA17" s="35">
        <f t="shared" si="41"/>
        <v>0</v>
      </c>
      <c r="BB17" s="35">
        <f t="shared" si="41"/>
        <v>0</v>
      </c>
      <c r="BC17" s="35">
        <f t="shared" si="41"/>
        <v>0</v>
      </c>
      <c r="BD17" s="35">
        <f t="shared" si="41"/>
        <v>0</v>
      </c>
      <c r="BE17" s="35">
        <f t="shared" si="41"/>
        <v>0</v>
      </c>
      <c r="BF17" s="35">
        <f t="shared" si="41"/>
        <v>0</v>
      </c>
      <c r="BG17" s="35">
        <f t="shared" si="41"/>
        <v>0</v>
      </c>
      <c r="BH17" s="35">
        <f t="shared" si="41"/>
        <v>0</v>
      </c>
      <c r="BI17" s="35">
        <f t="shared" si="41"/>
        <v>0</v>
      </c>
      <c r="BJ17" s="35">
        <f t="shared" si="41"/>
        <v>0</v>
      </c>
      <c r="BK17" s="35">
        <f t="shared" si="41"/>
        <v>0</v>
      </c>
      <c r="BL17" s="35">
        <f t="shared" si="41"/>
        <v>0</v>
      </c>
      <c r="BM17" s="35">
        <f t="shared" si="41"/>
        <v>0</v>
      </c>
      <c r="BN17" s="35">
        <f t="shared" si="41"/>
        <v>0</v>
      </c>
      <c r="BO17" s="35">
        <f t="shared" si="41"/>
        <v>0</v>
      </c>
      <c r="BP17" s="35">
        <f t="shared" si="41"/>
        <v>0</v>
      </c>
      <c r="BQ17" s="35">
        <f t="shared" si="41"/>
        <v>0</v>
      </c>
      <c r="BR17" s="35">
        <f t="shared" si="41"/>
        <v>0</v>
      </c>
      <c r="BS17" s="35">
        <f t="shared" si="41"/>
        <v>0</v>
      </c>
      <c r="BT17" s="35">
        <f t="shared" si="41"/>
        <v>0</v>
      </c>
      <c r="BU17" s="35">
        <f t="shared" si="41"/>
        <v>0</v>
      </c>
      <c r="BV17" s="35">
        <f t="shared" si="41"/>
        <v>0</v>
      </c>
      <c r="BW17" s="35">
        <f t="shared" si="41"/>
        <v>0</v>
      </c>
      <c r="BX17" s="35">
        <f t="shared" si="41"/>
        <v>0</v>
      </c>
      <c r="BY17" s="35">
        <f t="shared" si="41"/>
        <v>0</v>
      </c>
      <c r="BZ17" s="35">
        <f t="shared" si="41"/>
        <v>0</v>
      </c>
      <c r="CA17" s="35">
        <f t="shared" si="41"/>
        <v>0</v>
      </c>
      <c r="CB17" s="35">
        <f t="shared" si="41"/>
        <v>0</v>
      </c>
      <c r="CC17" s="35">
        <f t="shared" si="41"/>
        <v>0</v>
      </c>
      <c r="CD17" s="35">
        <f t="shared" si="41"/>
        <v>0</v>
      </c>
      <c r="CE17" s="35">
        <f t="shared" si="41"/>
        <v>0</v>
      </c>
      <c r="CF17" s="35">
        <f t="shared" si="41"/>
        <v>0</v>
      </c>
      <c r="CG17" s="35">
        <f t="shared" si="41"/>
        <v>0</v>
      </c>
      <c r="CH17" s="35">
        <f t="shared" si="41"/>
        <v>0</v>
      </c>
      <c r="CI17" s="36">
        <f t="shared" si="41"/>
        <v>0</v>
      </c>
    </row>
    <row r="18" spans="1:87">
      <c r="A18" s="39">
        <v>211</v>
      </c>
      <c r="B18" s="62" t="s">
        <v>74</v>
      </c>
      <c r="C18" s="37">
        <f t="shared" ref="C18:C20" si="42">+SUM(AB18:AM18)</f>
        <v>0</v>
      </c>
      <c r="D18" s="37">
        <f t="shared" ref="D18:D20" si="43">+SUM(AN18:AY18)</f>
        <v>0</v>
      </c>
      <c r="E18" s="37">
        <f t="shared" ref="E18:E20" si="44">+SUM(AZ18:BK18)</f>
        <v>0</v>
      </c>
      <c r="F18" s="37">
        <f t="shared" ref="F18:F20" si="45">+SUM(BL18:BW18)</f>
        <v>0</v>
      </c>
      <c r="G18" s="37">
        <f t="shared" ref="G18:G20" si="46">+SUM(BX18:CI18)</f>
        <v>0</v>
      </c>
      <c r="H18" s="71">
        <f>+SUM(AB18:AD18)</f>
        <v>0</v>
      </c>
      <c r="I18" s="37">
        <f>+SUM(AE18:AG18)</f>
        <v>0</v>
      </c>
      <c r="J18" s="37">
        <f>+SUM(AH18:AJ18)</f>
        <v>0</v>
      </c>
      <c r="K18" s="37">
        <f>+SUM(AK18:AM18)</f>
        <v>0</v>
      </c>
      <c r="L18" s="37">
        <f>+SUM(AN18:AP18)</f>
        <v>0</v>
      </c>
      <c r="M18" s="37">
        <f>+SUM(AQ18:AS18)</f>
        <v>0</v>
      </c>
      <c r="N18" s="37">
        <f>+SUM(AT18:AV18)</f>
        <v>0</v>
      </c>
      <c r="O18" s="37">
        <f>+SUM(AW18:AY18)</f>
        <v>0</v>
      </c>
      <c r="P18" s="37">
        <f>+SUM(AZ18:BB18)</f>
        <v>0</v>
      </c>
      <c r="Q18" s="37">
        <f>+SUM(BC18:BE18)</f>
        <v>0</v>
      </c>
      <c r="R18" s="37">
        <f>+SUM(BF18:BH18)</f>
        <v>0</v>
      </c>
      <c r="S18" s="37">
        <f>+SUM(BI18:BK18)</f>
        <v>0</v>
      </c>
      <c r="T18" s="37">
        <f>+SUM(BL18:BN18)</f>
        <v>0</v>
      </c>
      <c r="U18" s="37">
        <f>+SUM(BO18:BQ18)</f>
        <v>0</v>
      </c>
      <c r="V18" s="37">
        <f>+SUM(BR18:BT18)</f>
        <v>0</v>
      </c>
      <c r="W18" s="37">
        <f>+SUM(BU18:BW18)</f>
        <v>0</v>
      </c>
      <c r="X18" s="37">
        <f>+SUM(BX18:BZ18)</f>
        <v>0</v>
      </c>
      <c r="Y18" s="37">
        <f>+SUM(CA18:CC18)</f>
        <v>0</v>
      </c>
      <c r="Z18" s="37">
        <f>+SUM(CD18:CF18)</f>
        <v>0</v>
      </c>
      <c r="AA18" s="37">
        <f>+SUM(CG18:CI18)</f>
        <v>0</v>
      </c>
      <c r="AB18" s="73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63"/>
    </row>
    <row r="19" spans="1:87">
      <c r="A19" s="39">
        <v>212</v>
      </c>
      <c r="B19" s="62" t="s">
        <v>75</v>
      </c>
      <c r="C19" s="37">
        <f t="shared" si="42"/>
        <v>0</v>
      </c>
      <c r="D19" s="37">
        <f t="shared" si="43"/>
        <v>0</v>
      </c>
      <c r="E19" s="37">
        <f t="shared" si="44"/>
        <v>0</v>
      </c>
      <c r="F19" s="37">
        <f t="shared" si="45"/>
        <v>0</v>
      </c>
      <c r="G19" s="37">
        <f t="shared" si="46"/>
        <v>0</v>
      </c>
      <c r="H19" s="71">
        <f>+SUM(AB19:AD19)</f>
        <v>0</v>
      </c>
      <c r="I19" s="37">
        <f>+SUM(AE19:AG19)</f>
        <v>0</v>
      </c>
      <c r="J19" s="37">
        <f>+SUM(AH19:AJ19)</f>
        <v>0</v>
      </c>
      <c r="K19" s="37">
        <f>+SUM(AK19:AM19)</f>
        <v>0</v>
      </c>
      <c r="L19" s="37">
        <f>+SUM(AN19:AP19)</f>
        <v>0</v>
      </c>
      <c r="M19" s="37">
        <f>+SUM(AQ19:AS19)</f>
        <v>0</v>
      </c>
      <c r="N19" s="37">
        <f>+SUM(AT19:AV19)</f>
        <v>0</v>
      </c>
      <c r="O19" s="37">
        <f>+SUM(AW19:AY19)</f>
        <v>0</v>
      </c>
      <c r="P19" s="37">
        <f>+SUM(AZ19:BB19)</f>
        <v>0</v>
      </c>
      <c r="Q19" s="37">
        <f>+SUM(BC19:BE19)</f>
        <v>0</v>
      </c>
      <c r="R19" s="37">
        <f>+SUM(BF19:BH19)</f>
        <v>0</v>
      </c>
      <c r="S19" s="37">
        <f>+SUM(BI19:BK19)</f>
        <v>0</v>
      </c>
      <c r="T19" s="37">
        <f>+SUM(BL19:BN19)</f>
        <v>0</v>
      </c>
      <c r="U19" s="37">
        <f>+SUM(BO19:BQ19)</f>
        <v>0</v>
      </c>
      <c r="V19" s="37">
        <f>+SUM(BR19:BT19)</f>
        <v>0</v>
      </c>
      <c r="W19" s="37">
        <f>+SUM(BU19:BW19)</f>
        <v>0</v>
      </c>
      <c r="X19" s="37">
        <f>+SUM(BX19:BZ19)</f>
        <v>0</v>
      </c>
      <c r="Y19" s="37">
        <f>+SUM(CA19:CC19)</f>
        <v>0</v>
      </c>
      <c r="Z19" s="37">
        <f>+SUM(CD19:CF19)</f>
        <v>0</v>
      </c>
      <c r="AA19" s="37">
        <f>+SUM(CG19:CI19)</f>
        <v>0</v>
      </c>
      <c r="AB19" s="73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63"/>
    </row>
    <row r="20" spans="1:87">
      <c r="A20" s="39">
        <v>213</v>
      </c>
      <c r="B20" s="62" t="s">
        <v>76</v>
      </c>
      <c r="C20" s="37">
        <f t="shared" si="42"/>
        <v>0</v>
      </c>
      <c r="D20" s="37">
        <f t="shared" si="43"/>
        <v>0</v>
      </c>
      <c r="E20" s="37">
        <f t="shared" si="44"/>
        <v>0</v>
      </c>
      <c r="F20" s="37">
        <f t="shared" si="45"/>
        <v>0</v>
      </c>
      <c r="G20" s="37">
        <f t="shared" si="46"/>
        <v>0</v>
      </c>
      <c r="H20" s="71">
        <f>+SUM(AB20:AD20)</f>
        <v>0</v>
      </c>
      <c r="I20" s="37">
        <f>+SUM(AE20:AG20)</f>
        <v>0</v>
      </c>
      <c r="J20" s="37">
        <f>+SUM(AH20:AJ20)</f>
        <v>0</v>
      </c>
      <c r="K20" s="37">
        <f>+SUM(AK20:AM20)</f>
        <v>0</v>
      </c>
      <c r="L20" s="37">
        <f>+SUM(AN20:AP20)</f>
        <v>0</v>
      </c>
      <c r="M20" s="37">
        <f>+SUM(AQ20:AS20)</f>
        <v>0</v>
      </c>
      <c r="N20" s="37">
        <f>+SUM(AT20:AV20)</f>
        <v>0</v>
      </c>
      <c r="O20" s="37">
        <f>+SUM(AW20:AY20)</f>
        <v>0</v>
      </c>
      <c r="P20" s="37">
        <f>+SUM(AZ20:BB20)</f>
        <v>0</v>
      </c>
      <c r="Q20" s="37">
        <f>+SUM(BC20:BE20)</f>
        <v>0</v>
      </c>
      <c r="R20" s="37">
        <f>+SUM(BF20:BH20)</f>
        <v>0</v>
      </c>
      <c r="S20" s="37">
        <f>+SUM(BI20:BK20)</f>
        <v>0</v>
      </c>
      <c r="T20" s="37">
        <f>+SUM(BL20:BN20)</f>
        <v>0</v>
      </c>
      <c r="U20" s="37">
        <f>+SUM(BO20:BQ20)</f>
        <v>0</v>
      </c>
      <c r="V20" s="37">
        <f>+SUM(BR20:BT20)</f>
        <v>0</v>
      </c>
      <c r="W20" s="37">
        <f>+SUM(BU20:BW20)</f>
        <v>0</v>
      </c>
      <c r="X20" s="37">
        <f>+SUM(BX20:BZ20)</f>
        <v>0</v>
      </c>
      <c r="Y20" s="37">
        <f>+SUM(CA20:CC20)</f>
        <v>0</v>
      </c>
      <c r="Z20" s="37">
        <f>+SUM(CD20:CF20)</f>
        <v>0</v>
      </c>
      <c r="AA20" s="37">
        <f>+SUM(CG20:CI20)</f>
        <v>0</v>
      </c>
      <c r="AB20" s="73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63"/>
    </row>
    <row r="21" spans="1:87" s="4" customFormat="1">
      <c r="A21" s="42">
        <v>22</v>
      </c>
      <c r="B21" s="107" t="s">
        <v>78</v>
      </c>
      <c r="C21" s="81">
        <f t="shared" ref="C21:AA21" si="47">+SUM(C22:C25)</f>
        <v>0</v>
      </c>
      <c r="D21" s="81">
        <f t="shared" si="47"/>
        <v>0</v>
      </c>
      <c r="E21" s="81">
        <f t="shared" si="47"/>
        <v>0</v>
      </c>
      <c r="F21" s="81">
        <f t="shared" si="47"/>
        <v>0</v>
      </c>
      <c r="G21" s="81">
        <f t="shared" si="47"/>
        <v>0</v>
      </c>
      <c r="H21" s="80">
        <f t="shared" si="47"/>
        <v>0</v>
      </c>
      <c r="I21" s="81">
        <f t="shared" si="47"/>
        <v>0</v>
      </c>
      <c r="J21" s="81">
        <f t="shared" si="47"/>
        <v>0</v>
      </c>
      <c r="K21" s="81">
        <f t="shared" si="47"/>
        <v>0</v>
      </c>
      <c r="L21" s="81">
        <f t="shared" si="47"/>
        <v>0</v>
      </c>
      <c r="M21" s="81">
        <f t="shared" si="47"/>
        <v>0</v>
      </c>
      <c r="N21" s="81">
        <f t="shared" si="47"/>
        <v>0</v>
      </c>
      <c r="O21" s="81">
        <f t="shared" si="47"/>
        <v>0</v>
      </c>
      <c r="P21" s="81">
        <f t="shared" si="47"/>
        <v>0</v>
      </c>
      <c r="Q21" s="81">
        <f t="shared" si="47"/>
        <v>0</v>
      </c>
      <c r="R21" s="81">
        <f t="shared" si="47"/>
        <v>0</v>
      </c>
      <c r="S21" s="81">
        <f t="shared" si="47"/>
        <v>0</v>
      </c>
      <c r="T21" s="81">
        <f t="shared" si="47"/>
        <v>0</v>
      </c>
      <c r="U21" s="81">
        <f t="shared" si="47"/>
        <v>0</v>
      </c>
      <c r="V21" s="81">
        <f t="shared" si="47"/>
        <v>0</v>
      </c>
      <c r="W21" s="81">
        <f t="shared" si="47"/>
        <v>0</v>
      </c>
      <c r="X21" s="81">
        <f t="shared" si="47"/>
        <v>0</v>
      </c>
      <c r="Y21" s="81">
        <f t="shared" si="47"/>
        <v>0</v>
      </c>
      <c r="Z21" s="81">
        <f t="shared" si="47"/>
        <v>0</v>
      </c>
      <c r="AA21" s="81">
        <f t="shared" si="47"/>
        <v>0</v>
      </c>
      <c r="AB21" s="80">
        <f t="shared" ref="AB21:AT21" si="48">+SUM(AB22:AB25)</f>
        <v>0</v>
      </c>
      <c r="AC21" s="81">
        <f t="shared" si="48"/>
        <v>0</v>
      </c>
      <c r="AD21" s="81">
        <f t="shared" si="48"/>
        <v>0</v>
      </c>
      <c r="AE21" s="81">
        <f t="shared" si="48"/>
        <v>0</v>
      </c>
      <c r="AF21" s="81">
        <f t="shared" si="48"/>
        <v>0</v>
      </c>
      <c r="AG21" s="81">
        <f t="shared" si="48"/>
        <v>0</v>
      </c>
      <c r="AH21" s="81">
        <f t="shared" si="48"/>
        <v>0</v>
      </c>
      <c r="AI21" s="81">
        <f t="shared" si="48"/>
        <v>0</v>
      </c>
      <c r="AJ21" s="81">
        <f t="shared" si="48"/>
        <v>0</v>
      </c>
      <c r="AK21" s="81">
        <f t="shared" si="48"/>
        <v>0</v>
      </c>
      <c r="AL21" s="81">
        <f t="shared" si="48"/>
        <v>0</v>
      </c>
      <c r="AM21" s="81">
        <f t="shared" si="48"/>
        <v>0</v>
      </c>
      <c r="AN21" s="81">
        <f t="shared" si="48"/>
        <v>0</v>
      </c>
      <c r="AO21" s="81">
        <f t="shared" si="48"/>
        <v>0</v>
      </c>
      <c r="AP21" s="81">
        <f t="shared" si="48"/>
        <v>0</v>
      </c>
      <c r="AQ21" s="81">
        <f t="shared" si="48"/>
        <v>0</v>
      </c>
      <c r="AR21" s="81">
        <f t="shared" si="48"/>
        <v>0</v>
      </c>
      <c r="AS21" s="81">
        <f t="shared" si="48"/>
        <v>0</v>
      </c>
      <c r="AT21" s="81">
        <f t="shared" si="48"/>
        <v>0</v>
      </c>
      <c r="AU21" s="81">
        <f t="shared" ref="AU21:BZ21" si="49">+SUM(AU22:AU25)</f>
        <v>0</v>
      </c>
      <c r="AV21" s="81">
        <f t="shared" si="49"/>
        <v>0</v>
      </c>
      <c r="AW21" s="81">
        <f t="shared" si="49"/>
        <v>0</v>
      </c>
      <c r="AX21" s="81">
        <f t="shared" si="49"/>
        <v>0</v>
      </c>
      <c r="AY21" s="81">
        <f t="shared" si="49"/>
        <v>0</v>
      </c>
      <c r="AZ21" s="81">
        <f t="shared" si="49"/>
        <v>0</v>
      </c>
      <c r="BA21" s="81">
        <f t="shared" si="49"/>
        <v>0</v>
      </c>
      <c r="BB21" s="81">
        <f t="shared" si="49"/>
        <v>0</v>
      </c>
      <c r="BC21" s="81">
        <f t="shared" si="49"/>
        <v>0</v>
      </c>
      <c r="BD21" s="81">
        <f t="shared" si="49"/>
        <v>0</v>
      </c>
      <c r="BE21" s="81">
        <f t="shared" si="49"/>
        <v>0</v>
      </c>
      <c r="BF21" s="81">
        <f t="shared" si="49"/>
        <v>0</v>
      </c>
      <c r="BG21" s="81">
        <f t="shared" si="49"/>
        <v>0</v>
      </c>
      <c r="BH21" s="81">
        <f t="shared" si="49"/>
        <v>0</v>
      </c>
      <c r="BI21" s="81">
        <f t="shared" si="49"/>
        <v>0</v>
      </c>
      <c r="BJ21" s="81">
        <f t="shared" si="49"/>
        <v>0</v>
      </c>
      <c r="BK21" s="81">
        <f t="shared" si="49"/>
        <v>0</v>
      </c>
      <c r="BL21" s="81">
        <f t="shared" si="49"/>
        <v>0</v>
      </c>
      <c r="BM21" s="81">
        <f t="shared" si="49"/>
        <v>0</v>
      </c>
      <c r="BN21" s="81">
        <f t="shared" si="49"/>
        <v>0</v>
      </c>
      <c r="BO21" s="81">
        <f t="shared" si="49"/>
        <v>0</v>
      </c>
      <c r="BP21" s="81">
        <f t="shared" si="49"/>
        <v>0</v>
      </c>
      <c r="BQ21" s="81">
        <f t="shared" si="49"/>
        <v>0</v>
      </c>
      <c r="BR21" s="81">
        <f t="shared" si="49"/>
        <v>0</v>
      </c>
      <c r="BS21" s="81">
        <f t="shared" si="49"/>
        <v>0</v>
      </c>
      <c r="BT21" s="81">
        <f t="shared" si="49"/>
        <v>0</v>
      </c>
      <c r="BU21" s="81">
        <f t="shared" si="49"/>
        <v>0</v>
      </c>
      <c r="BV21" s="81">
        <f t="shared" si="49"/>
        <v>0</v>
      </c>
      <c r="BW21" s="81">
        <f t="shared" si="49"/>
        <v>0</v>
      </c>
      <c r="BX21" s="81">
        <f t="shared" si="49"/>
        <v>0</v>
      </c>
      <c r="BY21" s="81">
        <f t="shared" si="49"/>
        <v>0</v>
      </c>
      <c r="BZ21" s="81">
        <f t="shared" si="49"/>
        <v>0</v>
      </c>
      <c r="CA21" s="81">
        <f t="shared" ref="CA21:CI21" si="50">+SUM(CA22:CA25)</f>
        <v>0</v>
      </c>
      <c r="CB21" s="81">
        <f t="shared" si="50"/>
        <v>0</v>
      </c>
      <c r="CC21" s="81">
        <f t="shared" si="50"/>
        <v>0</v>
      </c>
      <c r="CD21" s="81">
        <f t="shared" si="50"/>
        <v>0</v>
      </c>
      <c r="CE21" s="81">
        <f t="shared" si="50"/>
        <v>0</v>
      </c>
      <c r="CF21" s="81">
        <f t="shared" si="50"/>
        <v>0</v>
      </c>
      <c r="CG21" s="81">
        <f t="shared" si="50"/>
        <v>0</v>
      </c>
      <c r="CH21" s="81">
        <f t="shared" si="50"/>
        <v>0</v>
      </c>
      <c r="CI21" s="82">
        <f t="shared" si="50"/>
        <v>0</v>
      </c>
    </row>
    <row r="22" spans="1:87">
      <c r="A22" s="39">
        <v>221</v>
      </c>
      <c r="B22" s="62" t="s">
        <v>77</v>
      </c>
      <c r="C22" s="37">
        <f t="shared" ref="C22:C25" si="51">+SUM(AB22:AM22)</f>
        <v>0</v>
      </c>
      <c r="D22" s="37">
        <f t="shared" ref="D22:D25" si="52">+SUM(AN22:AY22)</f>
        <v>0</v>
      </c>
      <c r="E22" s="37">
        <f t="shared" ref="E22:E25" si="53">+SUM(AZ22:BK22)</f>
        <v>0</v>
      </c>
      <c r="F22" s="37">
        <f t="shared" ref="F22:F25" si="54">+SUM(BL22:BW22)</f>
        <v>0</v>
      </c>
      <c r="G22" s="37">
        <f t="shared" ref="G22:G25" si="55">+SUM(BX22:CI22)</f>
        <v>0</v>
      </c>
      <c r="H22" s="71">
        <f>+SUM(AB22:AD22)</f>
        <v>0</v>
      </c>
      <c r="I22" s="37">
        <f>+SUM(AE22:AG22)</f>
        <v>0</v>
      </c>
      <c r="J22" s="37">
        <f>+SUM(AH22:AJ22)</f>
        <v>0</v>
      </c>
      <c r="K22" s="37">
        <f>+SUM(AK22:AM22)</f>
        <v>0</v>
      </c>
      <c r="L22" s="37">
        <f>+SUM(AN22:AP22)</f>
        <v>0</v>
      </c>
      <c r="M22" s="37">
        <f>+SUM(AQ22:AS22)</f>
        <v>0</v>
      </c>
      <c r="N22" s="37">
        <f>+SUM(AT22:AV22)</f>
        <v>0</v>
      </c>
      <c r="O22" s="37">
        <f>+SUM(AW22:AY22)</f>
        <v>0</v>
      </c>
      <c r="P22" s="37">
        <f>+SUM(AZ22:BB22)</f>
        <v>0</v>
      </c>
      <c r="Q22" s="37">
        <f>+SUM(BC22:BE22)</f>
        <v>0</v>
      </c>
      <c r="R22" s="37">
        <f>+SUM(BF22:BH22)</f>
        <v>0</v>
      </c>
      <c r="S22" s="37">
        <f>+SUM(BI22:BK22)</f>
        <v>0</v>
      </c>
      <c r="T22" s="37">
        <f>+SUM(BL22:BN22)</f>
        <v>0</v>
      </c>
      <c r="U22" s="37">
        <f>+SUM(BO22:BQ22)</f>
        <v>0</v>
      </c>
      <c r="V22" s="37">
        <f>+SUM(BR22:BT22)</f>
        <v>0</v>
      </c>
      <c r="W22" s="37">
        <f>+SUM(BU22:BW22)</f>
        <v>0</v>
      </c>
      <c r="X22" s="37">
        <f>+SUM(BX22:BZ22)</f>
        <v>0</v>
      </c>
      <c r="Y22" s="37">
        <f>+SUM(CA22:CC22)</f>
        <v>0</v>
      </c>
      <c r="Z22" s="37">
        <f>+SUM(CD22:CF22)</f>
        <v>0</v>
      </c>
      <c r="AA22" s="37">
        <f>+SUM(CG22:CI22)</f>
        <v>0</v>
      </c>
      <c r="AB22" s="73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63"/>
    </row>
    <row r="23" spans="1:87">
      <c r="A23" s="39">
        <v>222</v>
      </c>
      <c r="B23" s="62" t="s">
        <v>79</v>
      </c>
      <c r="C23" s="37">
        <f t="shared" si="51"/>
        <v>0</v>
      </c>
      <c r="D23" s="37">
        <f t="shared" si="52"/>
        <v>0</v>
      </c>
      <c r="E23" s="37">
        <f t="shared" si="53"/>
        <v>0</v>
      </c>
      <c r="F23" s="37">
        <f t="shared" si="54"/>
        <v>0</v>
      </c>
      <c r="G23" s="37">
        <f t="shared" si="55"/>
        <v>0</v>
      </c>
      <c r="H23" s="71">
        <f>+SUM(AB23:AD23)</f>
        <v>0</v>
      </c>
      <c r="I23" s="37">
        <f>+SUM(AE23:AG23)</f>
        <v>0</v>
      </c>
      <c r="J23" s="37">
        <f>+SUM(AH23:AJ23)</f>
        <v>0</v>
      </c>
      <c r="K23" s="37">
        <f>+SUM(AK23:AM23)</f>
        <v>0</v>
      </c>
      <c r="L23" s="37">
        <f>+SUM(AN23:AP23)</f>
        <v>0</v>
      </c>
      <c r="M23" s="37">
        <f>+SUM(AQ23:AS23)</f>
        <v>0</v>
      </c>
      <c r="N23" s="37">
        <f>+SUM(AT23:AV23)</f>
        <v>0</v>
      </c>
      <c r="O23" s="37">
        <f>+SUM(AW23:AY23)</f>
        <v>0</v>
      </c>
      <c r="P23" s="37">
        <f>+SUM(AZ23:BB23)</f>
        <v>0</v>
      </c>
      <c r="Q23" s="37">
        <f>+SUM(BC23:BE23)</f>
        <v>0</v>
      </c>
      <c r="R23" s="37">
        <f>+SUM(BF23:BH23)</f>
        <v>0</v>
      </c>
      <c r="S23" s="37">
        <f>+SUM(BI23:BK23)</f>
        <v>0</v>
      </c>
      <c r="T23" s="37">
        <f>+SUM(BL23:BN23)</f>
        <v>0</v>
      </c>
      <c r="U23" s="37">
        <f>+SUM(BO23:BQ23)</f>
        <v>0</v>
      </c>
      <c r="V23" s="37">
        <f>+SUM(BR23:BT23)</f>
        <v>0</v>
      </c>
      <c r="W23" s="37">
        <f>+SUM(BU23:BW23)</f>
        <v>0</v>
      </c>
      <c r="X23" s="37">
        <f>+SUM(BX23:BZ23)</f>
        <v>0</v>
      </c>
      <c r="Y23" s="37">
        <f>+SUM(CA23:CC23)</f>
        <v>0</v>
      </c>
      <c r="Z23" s="37">
        <f>+SUM(CD23:CF23)</f>
        <v>0</v>
      </c>
      <c r="AA23" s="37">
        <f>+SUM(CG23:CI23)</f>
        <v>0</v>
      </c>
      <c r="AB23" s="73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63"/>
    </row>
    <row r="24" spans="1:87">
      <c r="A24" s="39">
        <v>223</v>
      </c>
      <c r="B24" s="62" t="s">
        <v>66</v>
      </c>
      <c r="C24" s="37">
        <f t="shared" si="51"/>
        <v>0</v>
      </c>
      <c r="D24" s="37">
        <f t="shared" si="52"/>
        <v>0</v>
      </c>
      <c r="E24" s="37">
        <f t="shared" si="53"/>
        <v>0</v>
      </c>
      <c r="F24" s="37">
        <f t="shared" si="54"/>
        <v>0</v>
      </c>
      <c r="G24" s="37">
        <f t="shared" si="55"/>
        <v>0</v>
      </c>
      <c r="H24" s="71">
        <f>+SUM(AB24:AD24)</f>
        <v>0</v>
      </c>
      <c r="I24" s="37">
        <f>+SUM(AE24:AG24)</f>
        <v>0</v>
      </c>
      <c r="J24" s="37">
        <f>+SUM(AH24:AJ24)</f>
        <v>0</v>
      </c>
      <c r="K24" s="37">
        <f>+SUM(AK24:AM24)</f>
        <v>0</v>
      </c>
      <c r="L24" s="37">
        <f>+SUM(AN24:AP24)</f>
        <v>0</v>
      </c>
      <c r="M24" s="37">
        <f>+SUM(AQ24:AS24)</f>
        <v>0</v>
      </c>
      <c r="N24" s="37">
        <f>+SUM(AT24:AV24)</f>
        <v>0</v>
      </c>
      <c r="O24" s="37">
        <f>+SUM(AW24:AY24)</f>
        <v>0</v>
      </c>
      <c r="P24" s="37">
        <f>+SUM(AZ24:BB24)</f>
        <v>0</v>
      </c>
      <c r="Q24" s="37">
        <f>+SUM(BC24:BE24)</f>
        <v>0</v>
      </c>
      <c r="R24" s="37">
        <f>+SUM(BF24:BH24)</f>
        <v>0</v>
      </c>
      <c r="S24" s="37">
        <f>+SUM(BI24:BK24)</f>
        <v>0</v>
      </c>
      <c r="T24" s="37">
        <f>+SUM(BL24:BN24)</f>
        <v>0</v>
      </c>
      <c r="U24" s="37">
        <f>+SUM(BO24:BQ24)</f>
        <v>0</v>
      </c>
      <c r="V24" s="37">
        <f>+SUM(BR24:BT24)</f>
        <v>0</v>
      </c>
      <c r="W24" s="37">
        <f>+SUM(BU24:BW24)</f>
        <v>0</v>
      </c>
      <c r="X24" s="37">
        <f>+SUM(BX24:BZ24)</f>
        <v>0</v>
      </c>
      <c r="Y24" s="37">
        <f>+SUM(CA24:CC24)</f>
        <v>0</v>
      </c>
      <c r="Z24" s="37">
        <f>+SUM(CD24:CF24)</f>
        <v>0</v>
      </c>
      <c r="AA24" s="37">
        <f>+SUM(CG24:CI24)</f>
        <v>0</v>
      </c>
      <c r="AB24" s="73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63"/>
    </row>
    <row r="25" spans="1:87">
      <c r="A25" s="39">
        <v>224</v>
      </c>
      <c r="B25" s="62" t="s">
        <v>80</v>
      </c>
      <c r="C25" s="37">
        <f t="shared" si="51"/>
        <v>0</v>
      </c>
      <c r="D25" s="37">
        <f t="shared" si="52"/>
        <v>0</v>
      </c>
      <c r="E25" s="37">
        <f t="shared" si="53"/>
        <v>0</v>
      </c>
      <c r="F25" s="37">
        <f t="shared" si="54"/>
        <v>0</v>
      </c>
      <c r="G25" s="37">
        <f t="shared" si="55"/>
        <v>0</v>
      </c>
      <c r="H25" s="71">
        <f>+SUM(AB25:AD25)</f>
        <v>0</v>
      </c>
      <c r="I25" s="37">
        <f>+SUM(AE25:AG25)</f>
        <v>0</v>
      </c>
      <c r="J25" s="37">
        <f>+SUM(AH25:AJ25)</f>
        <v>0</v>
      </c>
      <c r="K25" s="37">
        <f>+SUM(AK25:AM25)</f>
        <v>0</v>
      </c>
      <c r="L25" s="37">
        <f>+SUM(AN25:AP25)</f>
        <v>0</v>
      </c>
      <c r="M25" s="37">
        <f>+SUM(AQ25:AS25)</f>
        <v>0</v>
      </c>
      <c r="N25" s="37">
        <f>+SUM(AT25:AV25)</f>
        <v>0</v>
      </c>
      <c r="O25" s="37">
        <f>+SUM(AW25:AY25)</f>
        <v>0</v>
      </c>
      <c r="P25" s="37">
        <f>+SUM(AZ25:BB25)</f>
        <v>0</v>
      </c>
      <c r="Q25" s="37">
        <f>+SUM(BC25:BE25)</f>
        <v>0</v>
      </c>
      <c r="R25" s="37">
        <f>+SUM(BF25:BH25)</f>
        <v>0</v>
      </c>
      <c r="S25" s="37">
        <f>+SUM(BI25:BK25)</f>
        <v>0</v>
      </c>
      <c r="T25" s="37">
        <f>+SUM(BL25:BN25)</f>
        <v>0</v>
      </c>
      <c r="U25" s="37">
        <f>+SUM(BO25:BQ25)</f>
        <v>0</v>
      </c>
      <c r="V25" s="37">
        <f>+SUM(BR25:BT25)</f>
        <v>0</v>
      </c>
      <c r="W25" s="37">
        <f>+SUM(BU25:BW25)</f>
        <v>0</v>
      </c>
      <c r="X25" s="37">
        <f>+SUM(BX25:BZ25)</f>
        <v>0</v>
      </c>
      <c r="Y25" s="37">
        <f>+SUM(CA25:CC25)</f>
        <v>0</v>
      </c>
      <c r="Z25" s="37">
        <f>+SUM(CD25:CF25)</f>
        <v>0</v>
      </c>
      <c r="AA25" s="37">
        <f>+SUM(CG25:CI25)</f>
        <v>0</v>
      </c>
      <c r="AB25" s="73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+SUM(C27:C28)</f>
        <v>-26.667027886999939</v>
      </c>
      <c r="D26" s="35">
        <f t="shared" ref="D26:AU26" si="56">+SUM(D27:D28)</f>
        <v>514.57468120300007</v>
      </c>
      <c r="E26" s="35">
        <f t="shared" si="56"/>
        <v>610.14816301699989</v>
      </c>
      <c r="F26" s="35">
        <f t="shared" si="56"/>
        <v>45.514000490000093</v>
      </c>
      <c r="G26" s="35">
        <f t="shared" si="56"/>
        <v>317.74882298000011</v>
      </c>
      <c r="H26" s="70">
        <f>+SUM(H27:H28)</f>
        <v>-43.973583816999962</v>
      </c>
      <c r="I26" s="35">
        <f t="shared" si="56"/>
        <v>2.1793976800000117</v>
      </c>
      <c r="J26" s="35">
        <f t="shared" si="56"/>
        <v>13.332137459999998</v>
      </c>
      <c r="K26" s="35">
        <f t="shared" si="56"/>
        <v>1.7950207900000166</v>
      </c>
      <c r="L26" s="35">
        <f t="shared" si="56"/>
        <v>-18.542182090000026</v>
      </c>
      <c r="M26" s="35">
        <f t="shared" si="56"/>
        <v>0.36303129000001633</v>
      </c>
      <c r="N26" s="35">
        <f t="shared" si="56"/>
        <v>289.62679648999995</v>
      </c>
      <c r="O26" s="35">
        <f t="shared" si="56"/>
        <v>243.12703551300007</v>
      </c>
      <c r="P26" s="35">
        <f t="shared" si="56"/>
        <v>14.77567931699997</v>
      </c>
      <c r="Q26" s="35">
        <f t="shared" si="56"/>
        <v>-38.397312069999998</v>
      </c>
      <c r="R26" s="35">
        <f t="shared" si="56"/>
        <v>980.90229624000017</v>
      </c>
      <c r="S26" s="35">
        <f t="shared" si="56"/>
        <v>-347.1325004700002</v>
      </c>
      <c r="T26" s="35">
        <f t="shared" si="56"/>
        <v>-59.003130465032044</v>
      </c>
      <c r="U26" s="35">
        <f t="shared" si="56"/>
        <v>-280.31838377696806</v>
      </c>
      <c r="V26" s="35">
        <f t="shared" si="56"/>
        <v>-134.90601665959994</v>
      </c>
      <c r="W26" s="35">
        <f t="shared" si="56"/>
        <v>519.74153139160012</v>
      </c>
      <c r="X26" s="35">
        <f t="shared" si="56"/>
        <v>323.59274769000012</v>
      </c>
      <c r="Y26" s="35">
        <f t="shared" si="56"/>
        <v>-41.482371569999998</v>
      </c>
      <c r="Z26" s="35">
        <f t="shared" si="56"/>
        <v>-51.781452069999801</v>
      </c>
      <c r="AA26" s="35">
        <f t="shared" si="56"/>
        <v>87.419898929999775</v>
      </c>
      <c r="AB26" s="70">
        <f t="shared" si="56"/>
        <v>-45.101154966999935</v>
      </c>
      <c r="AC26" s="35">
        <f t="shared" si="56"/>
        <v>-0.22351598000001971</v>
      </c>
      <c r="AD26" s="35">
        <f t="shared" si="56"/>
        <v>1.3510871299999891</v>
      </c>
      <c r="AE26" s="35">
        <f t="shared" si="56"/>
        <v>0.81864104000002413</v>
      </c>
      <c r="AF26" s="35">
        <f t="shared" si="56"/>
        <v>0.84987957999998542</v>
      </c>
      <c r="AG26" s="35">
        <f t="shared" si="56"/>
        <v>0.5108770600000021</v>
      </c>
      <c r="AH26" s="35">
        <f t="shared" si="56"/>
        <v>-2.5899385500000029</v>
      </c>
      <c r="AI26" s="35">
        <f t="shared" si="56"/>
        <v>0.38753740000001713</v>
      </c>
      <c r="AJ26" s="35">
        <f t="shared" si="56"/>
        <v>15.534538609999984</v>
      </c>
      <c r="AK26" s="35">
        <f t="shared" si="56"/>
        <v>1.5556855100000107</v>
      </c>
      <c r="AL26" s="35">
        <f t="shared" si="56"/>
        <v>-0.24084004999998854</v>
      </c>
      <c r="AM26" s="35">
        <f t="shared" si="56"/>
        <v>0.48017532999999446</v>
      </c>
      <c r="AN26" s="35">
        <f t="shared" si="56"/>
        <v>-23.975973730000021</v>
      </c>
      <c r="AO26" s="35">
        <f t="shared" si="56"/>
        <v>3.3725674900000087</v>
      </c>
      <c r="AP26" s="35">
        <f t="shared" si="56"/>
        <v>2.0612241499999868</v>
      </c>
      <c r="AQ26" s="35">
        <f t="shared" si="56"/>
        <v>-0.60354562999998507</v>
      </c>
      <c r="AR26" s="35">
        <f t="shared" si="56"/>
        <v>4.2226366799999937</v>
      </c>
      <c r="AS26" s="35">
        <f t="shared" si="56"/>
        <v>-3.2560597599999923</v>
      </c>
      <c r="AT26" s="35">
        <f t="shared" si="56"/>
        <v>218.40749582000001</v>
      </c>
      <c r="AU26" s="35">
        <f t="shared" si="56"/>
        <v>27.197853870000003</v>
      </c>
      <c r="AV26" s="35">
        <f t="shared" ref="AV26:CI26" si="57">+SUM(AV27:AV28)</f>
        <v>44.021446799999964</v>
      </c>
      <c r="AW26" s="35">
        <f t="shared" si="57"/>
        <v>48.939824930000057</v>
      </c>
      <c r="AX26" s="35">
        <f t="shared" si="57"/>
        <v>36.60343432099998</v>
      </c>
      <c r="AY26" s="35">
        <f t="shared" si="57"/>
        <v>157.58377626200001</v>
      </c>
      <c r="AZ26" s="35">
        <f t="shared" si="57"/>
        <v>-58.005285323000024</v>
      </c>
      <c r="BA26" s="35">
        <f t="shared" si="57"/>
        <v>79.019923009999914</v>
      </c>
      <c r="BB26" s="35">
        <f t="shared" si="57"/>
        <v>-6.2389583699999207</v>
      </c>
      <c r="BC26" s="35">
        <f t="shared" si="57"/>
        <v>60.678005640000023</v>
      </c>
      <c r="BD26" s="35">
        <f t="shared" si="57"/>
        <v>-134.10158779999995</v>
      </c>
      <c r="BE26" s="35">
        <f t="shared" si="57"/>
        <v>35.026270089999912</v>
      </c>
      <c r="BF26" s="35">
        <f t="shared" si="57"/>
        <v>103.34417869000002</v>
      </c>
      <c r="BG26" s="35">
        <f t="shared" si="57"/>
        <v>-236.58881446999999</v>
      </c>
      <c r="BH26" s="35">
        <f t="shared" si="57"/>
        <v>1114.1469320200001</v>
      </c>
      <c r="BI26" s="35">
        <f t="shared" si="57"/>
        <v>-27.156939660000276</v>
      </c>
      <c r="BJ26" s="35">
        <f t="shared" si="57"/>
        <v>-216.10765444999987</v>
      </c>
      <c r="BK26" s="35">
        <f t="shared" si="57"/>
        <v>-103.86790636000003</v>
      </c>
      <c r="BL26" s="35">
        <f t="shared" si="57"/>
        <v>-42.540768499999942</v>
      </c>
      <c r="BM26" s="35">
        <f t="shared" si="57"/>
        <v>74.939730413199925</v>
      </c>
      <c r="BN26" s="35">
        <f t="shared" si="57"/>
        <v>-91.402092378232027</v>
      </c>
      <c r="BO26" s="35">
        <f t="shared" si="57"/>
        <v>-54.211719201249579</v>
      </c>
      <c r="BP26" s="35">
        <f t="shared" si="57"/>
        <v>-145.20738180371831</v>
      </c>
      <c r="BQ26" s="35">
        <f t="shared" si="57"/>
        <v>-80.899282772000134</v>
      </c>
      <c r="BR26" s="35">
        <f t="shared" si="57"/>
        <v>-138.03975781799991</v>
      </c>
      <c r="BS26" s="35">
        <f t="shared" si="57"/>
        <v>-46.443300060000155</v>
      </c>
      <c r="BT26" s="35">
        <f t="shared" si="57"/>
        <v>49.577041218400119</v>
      </c>
      <c r="BU26" s="35">
        <f t="shared" si="57"/>
        <v>38.639905011600064</v>
      </c>
      <c r="BV26" s="35">
        <f t="shared" si="57"/>
        <v>18.73297439899995</v>
      </c>
      <c r="BW26" s="35">
        <f t="shared" si="57"/>
        <v>462.36865198100008</v>
      </c>
      <c r="BX26" s="35">
        <f t="shared" si="57"/>
        <v>347.97642202000009</v>
      </c>
      <c r="BY26" s="35">
        <f t="shared" si="57"/>
        <v>45.730058000000206</v>
      </c>
      <c r="BZ26" s="35">
        <f t="shared" si="57"/>
        <v>-70.113732330000147</v>
      </c>
      <c r="CA26" s="35">
        <f t="shared" si="57"/>
        <v>14.681249350000172</v>
      </c>
      <c r="CB26" s="35">
        <f t="shared" si="57"/>
        <v>32.899475359999776</v>
      </c>
      <c r="CC26" s="35">
        <f t="shared" si="57"/>
        <v>-89.063096279999939</v>
      </c>
      <c r="CD26" s="35">
        <f t="shared" si="57"/>
        <v>-48.391570850000093</v>
      </c>
      <c r="CE26" s="35">
        <f t="shared" si="57"/>
        <v>72.26470448000012</v>
      </c>
      <c r="CF26" s="35">
        <f t="shared" si="57"/>
        <v>-75.654585699999842</v>
      </c>
      <c r="CG26" s="35">
        <f t="shared" si="57"/>
        <v>101.8748737299999</v>
      </c>
      <c r="CH26" s="35">
        <f t="shared" si="57"/>
        <v>51.784018280000012</v>
      </c>
      <c r="CI26" s="36">
        <f t="shared" si="57"/>
        <v>-66.238993080000142</v>
      </c>
    </row>
    <row r="27" spans="1:87">
      <c r="A27" s="39">
        <v>231</v>
      </c>
      <c r="B27" s="41" t="s">
        <v>87</v>
      </c>
      <c r="C27" s="37">
        <f t="shared" ref="C27:C28" si="58">+SUM(AB27:AM27)</f>
        <v>-16.751700386999957</v>
      </c>
      <c r="D27" s="37">
        <f t="shared" ref="D27:D28" si="59">+SUM(AN27:AY27)</f>
        <v>-13.622455426999991</v>
      </c>
      <c r="E27" s="37">
        <f t="shared" ref="E27:E28" si="60">+SUM(AZ27:BK27)</f>
        <v>-16.507195512999999</v>
      </c>
      <c r="F27" s="37">
        <f t="shared" ref="F27:F28" si="61">+SUM(BL27:BW27)</f>
        <v>-21.273249980000024</v>
      </c>
      <c r="G27" s="37">
        <f t="shared" ref="G27:G28" si="62">+SUM(BX27:CI27)</f>
        <v>27.97720600000001</v>
      </c>
      <c r="H27" s="71">
        <f>+SUM(AB27:AD27)</f>
        <v>-19.223034546999969</v>
      </c>
      <c r="I27" s="37">
        <f>+SUM(AE27:AG27)</f>
        <v>1.5400240800000091</v>
      </c>
      <c r="J27" s="37">
        <f>+SUM(AH27:AJ27)</f>
        <v>-1.0715753900000067</v>
      </c>
      <c r="K27" s="37">
        <f>+SUM(AK27:AM27)</f>
        <v>2.0028854700000096</v>
      </c>
      <c r="L27" s="37">
        <f>+SUM(AN27:AP27)</f>
        <v>-18.88054772000001</v>
      </c>
      <c r="M27" s="37">
        <f>+SUM(AQ27:AS27)</f>
        <v>0.34911219000001381</v>
      </c>
      <c r="N27" s="37">
        <f>+SUM(AT27:AV27)</f>
        <v>2.1054676199999847</v>
      </c>
      <c r="O27" s="37">
        <f>+SUM(AW27:AY27)</f>
        <v>2.80351248300002</v>
      </c>
      <c r="P27" s="37">
        <f>+SUM(AZ27:BB27)</f>
        <v>-22.444188063000013</v>
      </c>
      <c r="Q27" s="37">
        <f>+SUM(BC27:BE27)</f>
        <v>-0.11117171000000781</v>
      </c>
      <c r="R27" s="37">
        <f>+SUM(BF27:BH27)</f>
        <v>1.5756861600000178</v>
      </c>
      <c r="S27" s="37">
        <f>+SUM(BI27:BK27)</f>
        <v>4.4724781000000036</v>
      </c>
      <c r="T27" s="37">
        <f>+SUM(BL27:BN27)</f>
        <v>-7.2936478250320107</v>
      </c>
      <c r="U27" s="37">
        <f>+SUM(BO27:BQ27)</f>
        <v>-15.371498386968</v>
      </c>
      <c r="V27" s="37">
        <f>+SUM(BR27:BT27)</f>
        <v>0.83187773040000224</v>
      </c>
      <c r="W27" s="37">
        <f>+SUM(BU27:BW27)</f>
        <v>0.56001850159998412</v>
      </c>
      <c r="X27" s="37">
        <f>+SUM(BX27:BZ27)</f>
        <v>-19.303796509999984</v>
      </c>
      <c r="Y27" s="37">
        <f>+SUM(CA27:CC27)</f>
        <v>35.512448119999988</v>
      </c>
      <c r="Z27" s="37">
        <f>+SUM(CD27:CF27)</f>
        <v>6.8602802100000133</v>
      </c>
      <c r="AA27" s="37">
        <f>+SUM(CG27:CI27)</f>
        <v>4.9082741799999923</v>
      </c>
      <c r="AB27" s="69">
        <v>-19.717375056999941</v>
      </c>
      <c r="AC27" s="32">
        <v>-0.23783885000001703</v>
      </c>
      <c r="AD27" s="32">
        <v>0.73217935999998929</v>
      </c>
      <c r="AE27" s="32">
        <v>0.50597416000002227</v>
      </c>
      <c r="AF27" s="32">
        <v>0.8575467699999848</v>
      </c>
      <c r="AG27" s="32">
        <v>0.17650315000000205</v>
      </c>
      <c r="AH27" s="32">
        <v>-1.9641632200000032</v>
      </c>
      <c r="AI27" s="32">
        <v>2.8056480000017814E-2</v>
      </c>
      <c r="AJ27" s="32">
        <v>0.86453134999997872</v>
      </c>
      <c r="AK27" s="32">
        <v>1.2192844300000161</v>
      </c>
      <c r="AL27" s="32">
        <v>-5.2431139999995935E-2</v>
      </c>
      <c r="AM27" s="32">
        <v>0.83603217999998947</v>
      </c>
      <c r="AN27" s="32">
        <v>-24.180235910000007</v>
      </c>
      <c r="AO27" s="32">
        <v>3.3259127800000101</v>
      </c>
      <c r="AP27" s="32">
        <v>1.9737754099999876</v>
      </c>
      <c r="AQ27" s="32">
        <v>-0.72374860999998702</v>
      </c>
      <c r="AR27" s="32">
        <v>4.4037604299999913</v>
      </c>
      <c r="AS27" s="32">
        <v>-3.3308996299999905</v>
      </c>
      <c r="AT27" s="32">
        <v>2.2477325199999996</v>
      </c>
      <c r="AU27" s="32">
        <v>-0.40782178000002034</v>
      </c>
      <c r="AV27" s="32">
        <v>0.26555688000000544</v>
      </c>
      <c r="AW27" s="32">
        <v>2.2515198900000115</v>
      </c>
      <c r="AX27" s="32">
        <v>-1.8533621790000154</v>
      </c>
      <c r="AY27" s="32">
        <v>2.4053547720000239</v>
      </c>
      <c r="AZ27" s="32">
        <v>-24.389996833000012</v>
      </c>
      <c r="BA27" s="32">
        <v>0.45318737999998859</v>
      </c>
      <c r="BB27" s="32">
        <v>1.4926213900000107</v>
      </c>
      <c r="BC27" s="32">
        <v>0.59140268999998113</v>
      </c>
      <c r="BD27" s="32">
        <v>1.5439634900000243</v>
      </c>
      <c r="BE27" s="32">
        <v>-2.2465378900000132</v>
      </c>
      <c r="BF27" s="32">
        <v>0.35011562999999057</v>
      </c>
      <c r="BG27" s="32">
        <v>-2.3719225699999953</v>
      </c>
      <c r="BH27" s="32">
        <v>3.5974931000000225</v>
      </c>
      <c r="BI27" s="32">
        <v>-1.5902329900000183</v>
      </c>
      <c r="BJ27" s="32">
        <v>1.6356852600000025</v>
      </c>
      <c r="BK27" s="32">
        <v>4.4270258300000194</v>
      </c>
      <c r="BL27" s="32">
        <v>-18.340067000000019</v>
      </c>
      <c r="BM27" s="32">
        <v>-1.8385599367999887</v>
      </c>
      <c r="BN27" s="32">
        <v>12.884979111767997</v>
      </c>
      <c r="BO27" s="32">
        <v>1.9179517787503215</v>
      </c>
      <c r="BP27" s="32">
        <v>-20.517453393718327</v>
      </c>
      <c r="BQ27" s="32">
        <v>3.2280032280000057</v>
      </c>
      <c r="BR27" s="32">
        <v>5.1199304120000022</v>
      </c>
      <c r="BS27" s="32">
        <v>-8.062802430000005</v>
      </c>
      <c r="BT27" s="32">
        <v>3.774749748400005</v>
      </c>
      <c r="BU27" s="32">
        <v>1.8323018915999967</v>
      </c>
      <c r="BV27" s="32">
        <v>-5.2538017310000029</v>
      </c>
      <c r="BW27" s="32">
        <v>3.9815183409999904</v>
      </c>
      <c r="BX27" s="32">
        <v>-21.233754559999994</v>
      </c>
      <c r="BY27" s="32">
        <v>-2.3591170300000002</v>
      </c>
      <c r="BZ27" s="32">
        <v>4.2890750800000106</v>
      </c>
      <c r="CA27" s="32">
        <v>15.31430512</v>
      </c>
      <c r="CB27" s="32">
        <v>10.523326129999994</v>
      </c>
      <c r="CC27" s="32">
        <v>9.6748168699999937</v>
      </c>
      <c r="CD27" s="32">
        <v>3.2774201200000022</v>
      </c>
      <c r="CE27" s="32">
        <v>-4.958818089999987</v>
      </c>
      <c r="CF27" s="32">
        <v>8.5416781799999981</v>
      </c>
      <c r="CG27" s="32">
        <v>-2.0000232700000069</v>
      </c>
      <c r="CH27" s="32">
        <v>5.6649041000000153</v>
      </c>
      <c r="CI27" s="33">
        <v>1.2433933499999839</v>
      </c>
    </row>
    <row r="28" spans="1:87">
      <c r="A28" s="39">
        <v>232</v>
      </c>
      <c r="B28" s="41" t="s">
        <v>88</v>
      </c>
      <c r="C28" s="37">
        <f t="shared" si="58"/>
        <v>-9.9153274999999823</v>
      </c>
      <c r="D28" s="37">
        <f t="shared" si="59"/>
        <v>528.19713663000005</v>
      </c>
      <c r="E28" s="37">
        <f t="shared" si="60"/>
        <v>626.65535852999983</v>
      </c>
      <c r="F28" s="37">
        <f t="shared" si="61"/>
        <v>66.787250470000117</v>
      </c>
      <c r="G28" s="37">
        <f t="shared" si="62"/>
        <v>289.77161698000009</v>
      </c>
      <c r="H28" s="71">
        <f>+SUM(AB28:AD28)</f>
        <v>-24.750549269999997</v>
      </c>
      <c r="I28" s="37">
        <f>+SUM(AE28:AG28)</f>
        <v>0.63937360000000254</v>
      </c>
      <c r="J28" s="37">
        <f>+SUM(AH28:AJ28)</f>
        <v>14.403712850000005</v>
      </c>
      <c r="K28" s="37">
        <f>+SUM(AK28:AM28)</f>
        <v>-0.20786467999999303</v>
      </c>
      <c r="L28" s="37">
        <f>+SUM(AN28:AP28)</f>
        <v>0.33836562999998421</v>
      </c>
      <c r="M28" s="37">
        <f>+SUM(AQ28:AS28)</f>
        <v>1.3919100000002516E-2</v>
      </c>
      <c r="N28" s="37">
        <f>+SUM(AT28:AV28)</f>
        <v>287.52132886999999</v>
      </c>
      <c r="O28" s="37">
        <f>+SUM(AW28:AY28)</f>
        <v>240.32352303000005</v>
      </c>
      <c r="P28" s="37">
        <f>+SUM(AZ28:BB28)</f>
        <v>37.219867379999982</v>
      </c>
      <c r="Q28" s="37">
        <f>+SUM(BC28:BE28)</f>
        <v>-38.28614035999999</v>
      </c>
      <c r="R28" s="37">
        <f>+SUM(BF28:BH28)</f>
        <v>979.32661008000014</v>
      </c>
      <c r="S28" s="37">
        <f>+SUM(BI28:BK28)</f>
        <v>-351.60497857000018</v>
      </c>
      <c r="T28" s="37">
        <f>+SUM(BL28:BN28)</f>
        <v>-51.709482640000033</v>
      </c>
      <c r="U28" s="37">
        <f>+SUM(BO28:BQ28)</f>
        <v>-264.94688539000003</v>
      </c>
      <c r="V28" s="37">
        <f>+SUM(BR28:BT28)</f>
        <v>-135.73789438999995</v>
      </c>
      <c r="W28" s="37">
        <f>+SUM(BU28:BW28)</f>
        <v>519.18151289000014</v>
      </c>
      <c r="X28" s="37">
        <f>+SUM(BX28:BZ28)</f>
        <v>342.89654420000011</v>
      </c>
      <c r="Y28" s="37">
        <f>+SUM(CA28:CC28)</f>
        <v>-76.994819689999986</v>
      </c>
      <c r="Z28" s="37">
        <f>+SUM(CD28:CF28)</f>
        <v>-58.641732279999815</v>
      </c>
      <c r="AA28" s="37">
        <f>+SUM(CG28:CI28)</f>
        <v>82.511624749999783</v>
      </c>
      <c r="AB28" s="69">
        <v>-25.383779909999994</v>
      </c>
      <c r="AC28" s="32">
        <v>1.4322869999997323E-2</v>
      </c>
      <c r="AD28" s="32">
        <v>0.61890776999999986</v>
      </c>
      <c r="AE28" s="32">
        <v>0.31266688000000187</v>
      </c>
      <c r="AF28" s="32">
        <v>-7.6671899999993798E-3</v>
      </c>
      <c r="AG28" s="32">
        <v>0.33437391000000005</v>
      </c>
      <c r="AH28" s="32">
        <v>-0.62577532999999974</v>
      </c>
      <c r="AI28" s="32">
        <v>0.35948091999999932</v>
      </c>
      <c r="AJ28" s="32">
        <v>14.670007260000006</v>
      </c>
      <c r="AK28" s="32">
        <v>0.33640107999999458</v>
      </c>
      <c r="AL28" s="32">
        <v>-0.1884089099999926</v>
      </c>
      <c r="AM28" s="32">
        <v>-0.35585684999999501</v>
      </c>
      <c r="AN28" s="32">
        <v>0.20426217999998642</v>
      </c>
      <c r="AO28" s="32">
        <v>4.6654709999998545E-2</v>
      </c>
      <c r="AP28" s="32">
        <v>8.7448739999999248E-2</v>
      </c>
      <c r="AQ28" s="32">
        <v>0.12020298000000196</v>
      </c>
      <c r="AR28" s="32">
        <v>-0.18112374999999759</v>
      </c>
      <c r="AS28" s="32">
        <v>7.4839869999998143E-2</v>
      </c>
      <c r="AT28" s="32">
        <v>216.15976330000001</v>
      </c>
      <c r="AU28" s="32">
        <v>27.605675650000023</v>
      </c>
      <c r="AV28" s="32">
        <v>43.755889919999959</v>
      </c>
      <c r="AW28" s="32">
        <v>46.688305040000046</v>
      </c>
      <c r="AX28" s="32">
        <v>38.456796499999996</v>
      </c>
      <c r="AY28" s="32">
        <v>155.17842149000001</v>
      </c>
      <c r="AZ28" s="32">
        <v>-33.615288490000012</v>
      </c>
      <c r="BA28" s="32">
        <v>78.566735629999926</v>
      </c>
      <c r="BB28" s="32">
        <v>-7.7315797599999314</v>
      </c>
      <c r="BC28" s="32">
        <v>60.086602950000042</v>
      </c>
      <c r="BD28" s="32">
        <v>-135.64555128999996</v>
      </c>
      <c r="BE28" s="32">
        <v>37.272807979999925</v>
      </c>
      <c r="BF28" s="32">
        <v>102.99406306000003</v>
      </c>
      <c r="BG28" s="32">
        <v>-234.21689190000001</v>
      </c>
      <c r="BH28" s="32">
        <v>1110.5494389200001</v>
      </c>
      <c r="BI28" s="32">
        <v>-25.566706670000258</v>
      </c>
      <c r="BJ28" s="32">
        <v>-217.74333970999987</v>
      </c>
      <c r="BK28" s="32">
        <v>-108.29493219000005</v>
      </c>
      <c r="BL28" s="32">
        <v>-24.200701499999923</v>
      </c>
      <c r="BM28" s="32">
        <v>76.778290349999907</v>
      </c>
      <c r="BN28" s="32">
        <v>-104.28707149000002</v>
      </c>
      <c r="BO28" s="32">
        <v>-56.129670979999901</v>
      </c>
      <c r="BP28" s="32">
        <v>-124.68992840999999</v>
      </c>
      <c r="BQ28" s="32">
        <v>-84.12728600000014</v>
      </c>
      <c r="BR28" s="32">
        <v>-143.15968822999992</v>
      </c>
      <c r="BS28" s="32">
        <v>-38.38049763000015</v>
      </c>
      <c r="BT28" s="32">
        <v>45.802291470000114</v>
      </c>
      <c r="BU28" s="32">
        <v>36.807603120000067</v>
      </c>
      <c r="BV28" s="32">
        <v>23.986776129999953</v>
      </c>
      <c r="BW28" s="32">
        <v>458.38713364000012</v>
      </c>
      <c r="BX28" s="32">
        <v>369.21017658000005</v>
      </c>
      <c r="BY28" s="32">
        <v>48.089175030000206</v>
      </c>
      <c r="BZ28" s="32">
        <v>-74.40280741000015</v>
      </c>
      <c r="CA28" s="32">
        <v>-0.63305576999982804</v>
      </c>
      <c r="CB28" s="32">
        <v>22.376149229999783</v>
      </c>
      <c r="CC28" s="32">
        <v>-98.73791314999994</v>
      </c>
      <c r="CD28" s="32">
        <v>-51.668990970000095</v>
      </c>
      <c r="CE28" s="32">
        <v>77.223522570000114</v>
      </c>
      <c r="CF28" s="32">
        <v>-84.196263879999833</v>
      </c>
      <c r="CG28" s="32">
        <v>103.87489699999992</v>
      </c>
      <c r="CH28" s="32">
        <v>46.119114179999997</v>
      </c>
      <c r="CI28" s="33">
        <v>-67.482386430000133</v>
      </c>
    </row>
    <row r="29" spans="1:87">
      <c r="A29" s="39">
        <v>223</v>
      </c>
      <c r="B29" s="41" t="s">
        <v>102</v>
      </c>
      <c r="C29" s="37"/>
      <c r="D29" s="37"/>
      <c r="E29" s="37"/>
      <c r="F29" s="37"/>
      <c r="G29" s="37"/>
      <c r="H29" s="71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69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3"/>
    </row>
    <row r="30" spans="1:87">
      <c r="A30" s="39"/>
      <c r="B30" s="41"/>
      <c r="C30" s="37"/>
      <c r="D30" s="37"/>
      <c r="E30" s="37"/>
      <c r="F30" s="37"/>
      <c r="G30" s="37"/>
      <c r="H30" s="7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69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63">+SUM(AB31:AM31)</f>
        <v>0</v>
      </c>
      <c r="D31" s="37">
        <f t="shared" ref="D31" si="64">+SUM(AN31:AY31)</f>
        <v>0</v>
      </c>
      <c r="E31" s="37">
        <f t="shared" ref="E31" si="65">+SUM(AZ31:BK31)</f>
        <v>0</v>
      </c>
      <c r="F31" s="37">
        <f t="shared" ref="F31" si="66">+SUM(BL31:BW31)</f>
        <v>0</v>
      </c>
      <c r="G31" s="37">
        <f t="shared" ref="G31" si="67">+SUM(BX31:CI31)</f>
        <v>0</v>
      </c>
      <c r="H31" s="71">
        <f>+SUM(AB31:AD31)</f>
        <v>0</v>
      </c>
      <c r="I31" s="37">
        <f>+SUM(AE31:AG31)</f>
        <v>0</v>
      </c>
      <c r="J31" s="37">
        <f>+SUM(AH31:AJ31)</f>
        <v>0</v>
      </c>
      <c r="K31" s="37">
        <f>+SUM(AK31:AM31)</f>
        <v>0</v>
      </c>
      <c r="L31" s="37">
        <f>+SUM(AN31:AP31)</f>
        <v>0</v>
      </c>
      <c r="M31" s="37">
        <f>+SUM(AQ31:AS31)</f>
        <v>0</v>
      </c>
      <c r="N31" s="37">
        <f>+SUM(AT31:AV31)</f>
        <v>0</v>
      </c>
      <c r="O31" s="37">
        <f>+SUM(AW31:AY31)</f>
        <v>0</v>
      </c>
      <c r="P31" s="37">
        <f>+SUM(AZ31:BB31)</f>
        <v>0</v>
      </c>
      <c r="Q31" s="37">
        <f>+SUM(BC31:BE31)</f>
        <v>0</v>
      </c>
      <c r="R31" s="37">
        <f>+SUM(BF31:BH31)</f>
        <v>0</v>
      </c>
      <c r="S31" s="37">
        <f>+SUM(BI31:BK31)</f>
        <v>0</v>
      </c>
      <c r="T31" s="37">
        <f>+SUM(BL31:BN31)</f>
        <v>0</v>
      </c>
      <c r="U31" s="37">
        <f>+SUM(BO31:BQ31)</f>
        <v>0</v>
      </c>
      <c r="V31" s="37">
        <f>+SUM(BR31:BT31)</f>
        <v>0</v>
      </c>
      <c r="W31" s="37">
        <f>+SUM(BU31:BW31)</f>
        <v>0</v>
      </c>
      <c r="X31" s="37">
        <f>+SUM(BX31:BZ31)</f>
        <v>0</v>
      </c>
      <c r="Y31" s="37">
        <f>+SUM(CA31:CC31)</f>
        <v>0</v>
      </c>
      <c r="Z31" s="37">
        <f>+SUM(CD31:CF31)</f>
        <v>0</v>
      </c>
      <c r="AA31" s="37">
        <f>+SUM(CG31:CI31)</f>
        <v>0</v>
      </c>
      <c r="AB31" s="69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3">
        <v>0</v>
      </c>
    </row>
    <row r="32" spans="1:87">
      <c r="A32" s="31"/>
      <c r="B32" s="47"/>
      <c r="H32" s="72"/>
      <c r="AB32" s="72"/>
      <c r="CI32" s="38"/>
    </row>
    <row r="33" spans="1:87" s="135" customFormat="1" ht="18.75">
      <c r="A33" s="130">
        <v>3</v>
      </c>
      <c r="B33" s="131" t="s">
        <v>84</v>
      </c>
      <c r="C33" s="132">
        <f t="shared" ref="C33:AA33" si="68">+C6-C16</f>
        <v>0</v>
      </c>
      <c r="D33" s="132">
        <f t="shared" si="68"/>
        <v>0</v>
      </c>
      <c r="E33" s="132">
        <f t="shared" si="68"/>
        <v>0</v>
      </c>
      <c r="F33" s="132">
        <f t="shared" si="68"/>
        <v>0</v>
      </c>
      <c r="G33" s="132">
        <f t="shared" si="68"/>
        <v>0</v>
      </c>
      <c r="H33" s="134">
        <f t="shared" si="68"/>
        <v>0</v>
      </c>
      <c r="I33" s="132">
        <f t="shared" si="68"/>
        <v>-1.4210854715202004E-14</v>
      </c>
      <c r="J33" s="132">
        <f t="shared" si="68"/>
        <v>0</v>
      </c>
      <c r="K33" s="132">
        <f t="shared" si="68"/>
        <v>1.4210854715202004E-14</v>
      </c>
      <c r="L33" s="132">
        <f t="shared" si="68"/>
        <v>0</v>
      </c>
      <c r="M33" s="132">
        <f t="shared" si="68"/>
        <v>0</v>
      </c>
      <c r="N33" s="132">
        <f t="shared" si="68"/>
        <v>0</v>
      </c>
      <c r="O33" s="132">
        <f t="shared" si="68"/>
        <v>0</v>
      </c>
      <c r="P33" s="132">
        <f t="shared" si="68"/>
        <v>0</v>
      </c>
      <c r="Q33" s="132">
        <f t="shared" si="68"/>
        <v>0</v>
      </c>
      <c r="R33" s="132">
        <f t="shared" si="68"/>
        <v>0</v>
      </c>
      <c r="S33" s="132">
        <f t="shared" si="68"/>
        <v>0</v>
      </c>
      <c r="T33" s="132">
        <f t="shared" si="68"/>
        <v>0</v>
      </c>
      <c r="U33" s="132">
        <f t="shared" si="68"/>
        <v>0</v>
      </c>
      <c r="V33" s="132">
        <f t="shared" si="68"/>
        <v>0</v>
      </c>
      <c r="W33" s="132">
        <f t="shared" si="68"/>
        <v>0</v>
      </c>
      <c r="X33" s="132">
        <f t="shared" si="68"/>
        <v>0</v>
      </c>
      <c r="Y33" s="132">
        <f t="shared" si="68"/>
        <v>0</v>
      </c>
      <c r="Z33" s="132">
        <f t="shared" si="68"/>
        <v>0</v>
      </c>
      <c r="AA33" s="132">
        <f t="shared" si="68"/>
        <v>0</v>
      </c>
      <c r="AB33" s="134">
        <f t="shared" ref="AB33:AT33" si="69">+AB6-AB16</f>
        <v>0</v>
      </c>
      <c r="AC33" s="132">
        <f t="shared" si="69"/>
        <v>0</v>
      </c>
      <c r="AD33" s="132">
        <f t="shared" si="69"/>
        <v>1.4210854715202004E-14</v>
      </c>
      <c r="AE33" s="132">
        <f t="shared" si="69"/>
        <v>-2.8421709430404007E-14</v>
      </c>
      <c r="AF33" s="132">
        <f t="shared" si="69"/>
        <v>1.4210854715202004E-14</v>
      </c>
      <c r="AG33" s="132">
        <f t="shared" si="69"/>
        <v>0</v>
      </c>
      <c r="AH33" s="132">
        <f t="shared" si="69"/>
        <v>0</v>
      </c>
      <c r="AI33" s="132">
        <f t="shared" si="69"/>
        <v>-1.4210854715202004E-14</v>
      </c>
      <c r="AJ33" s="132">
        <f t="shared" si="69"/>
        <v>1.4210854715202004E-14</v>
      </c>
      <c r="AK33" s="132">
        <f t="shared" si="69"/>
        <v>-1.4210854715202004E-14</v>
      </c>
      <c r="AL33" s="132">
        <f t="shared" si="69"/>
        <v>1.4210854715202004E-14</v>
      </c>
      <c r="AM33" s="132">
        <f t="shared" si="69"/>
        <v>1.4210854715202004E-14</v>
      </c>
      <c r="AN33" s="132">
        <f t="shared" si="69"/>
        <v>0</v>
      </c>
      <c r="AO33" s="132">
        <f t="shared" si="69"/>
        <v>0</v>
      </c>
      <c r="AP33" s="132">
        <f t="shared" si="69"/>
        <v>0</v>
      </c>
      <c r="AQ33" s="132">
        <f t="shared" si="69"/>
        <v>0</v>
      </c>
      <c r="AR33" s="132">
        <f t="shared" si="69"/>
        <v>1.4210854715202004E-14</v>
      </c>
      <c r="AS33" s="132">
        <f t="shared" si="69"/>
        <v>-1.4210854715202004E-14</v>
      </c>
      <c r="AT33" s="132">
        <f t="shared" si="69"/>
        <v>0</v>
      </c>
      <c r="AU33" s="132">
        <f t="shared" ref="AU33:BZ33" si="70">+AU6-AU16</f>
        <v>0</v>
      </c>
      <c r="AV33" s="132">
        <f t="shared" si="70"/>
        <v>0</v>
      </c>
      <c r="AW33" s="132">
        <f t="shared" si="70"/>
        <v>0</v>
      </c>
      <c r="AX33" s="132">
        <f t="shared" si="70"/>
        <v>0</v>
      </c>
      <c r="AY33" s="132">
        <f t="shared" si="70"/>
        <v>0</v>
      </c>
      <c r="AZ33" s="132">
        <f t="shared" si="70"/>
        <v>0</v>
      </c>
      <c r="BA33" s="132">
        <f t="shared" si="70"/>
        <v>0</v>
      </c>
      <c r="BB33" s="132">
        <f t="shared" si="70"/>
        <v>0</v>
      </c>
      <c r="BC33" s="132">
        <f t="shared" si="70"/>
        <v>0</v>
      </c>
      <c r="BD33" s="132">
        <f t="shared" si="70"/>
        <v>0</v>
      </c>
      <c r="BE33" s="132">
        <f t="shared" si="70"/>
        <v>0</v>
      </c>
      <c r="BF33" s="132">
        <f t="shared" si="70"/>
        <v>0</v>
      </c>
      <c r="BG33" s="132">
        <f t="shared" si="70"/>
        <v>0</v>
      </c>
      <c r="BH33" s="132">
        <f t="shared" si="70"/>
        <v>0</v>
      </c>
      <c r="BI33" s="132">
        <f t="shared" si="70"/>
        <v>0</v>
      </c>
      <c r="BJ33" s="132">
        <f t="shared" si="70"/>
        <v>0</v>
      </c>
      <c r="BK33" s="132">
        <f t="shared" si="70"/>
        <v>0</v>
      </c>
      <c r="BL33" s="132">
        <f t="shared" si="70"/>
        <v>0</v>
      </c>
      <c r="BM33" s="132">
        <f t="shared" si="70"/>
        <v>0</v>
      </c>
      <c r="BN33" s="132">
        <f t="shared" si="70"/>
        <v>0</v>
      </c>
      <c r="BO33" s="132">
        <f t="shared" si="70"/>
        <v>0</v>
      </c>
      <c r="BP33" s="132">
        <f t="shared" si="70"/>
        <v>0</v>
      </c>
      <c r="BQ33" s="132">
        <f t="shared" si="70"/>
        <v>0</v>
      </c>
      <c r="BR33" s="132">
        <f t="shared" si="70"/>
        <v>0</v>
      </c>
      <c r="BS33" s="132">
        <f t="shared" si="70"/>
        <v>0</v>
      </c>
      <c r="BT33" s="132">
        <f t="shared" si="70"/>
        <v>0</v>
      </c>
      <c r="BU33" s="132">
        <f t="shared" si="70"/>
        <v>0</v>
      </c>
      <c r="BV33" s="132">
        <f t="shared" si="70"/>
        <v>0</v>
      </c>
      <c r="BW33" s="132">
        <f t="shared" si="70"/>
        <v>0</v>
      </c>
      <c r="BX33" s="132">
        <f t="shared" si="70"/>
        <v>0</v>
      </c>
      <c r="BY33" s="132">
        <f t="shared" si="70"/>
        <v>0</v>
      </c>
      <c r="BZ33" s="132">
        <f t="shared" si="70"/>
        <v>0</v>
      </c>
      <c r="CA33" s="132">
        <f t="shared" ref="CA33:CI33" si="71">+CA6-CA16</f>
        <v>0</v>
      </c>
      <c r="CB33" s="132">
        <f t="shared" si="71"/>
        <v>0</v>
      </c>
      <c r="CC33" s="132">
        <f t="shared" si="71"/>
        <v>0</v>
      </c>
      <c r="CD33" s="132">
        <f t="shared" si="71"/>
        <v>0</v>
      </c>
      <c r="CE33" s="132">
        <f t="shared" si="71"/>
        <v>0</v>
      </c>
      <c r="CF33" s="132">
        <f t="shared" si="71"/>
        <v>0</v>
      </c>
      <c r="CG33" s="132">
        <f t="shared" si="71"/>
        <v>0</v>
      </c>
      <c r="CH33" s="132">
        <f t="shared" si="71"/>
        <v>0</v>
      </c>
      <c r="CI33" s="133">
        <f t="shared" si="71"/>
        <v>0</v>
      </c>
    </row>
    <row r="34" spans="1:87" s="135" customFormat="1" ht="18.75">
      <c r="A34" s="136"/>
      <c r="B34" s="131"/>
      <c r="C34" s="132"/>
      <c r="D34" s="132"/>
      <c r="E34" s="132"/>
      <c r="F34" s="132"/>
      <c r="G34" s="132"/>
      <c r="H34" s="134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4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3"/>
    </row>
    <row r="35" spans="1:87" s="111" customFormat="1" ht="18.75">
      <c r="A35" s="124"/>
      <c r="B35" s="109"/>
      <c r="C35" s="110"/>
      <c r="D35" s="110"/>
      <c r="E35" s="110"/>
      <c r="F35" s="110"/>
      <c r="G35" s="110"/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29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5"/>
      <c r="B36" s="109"/>
      <c r="C36" s="126"/>
      <c r="D36" s="126"/>
      <c r="E36" s="126"/>
      <c r="F36" s="126"/>
      <c r="G36" s="126"/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69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75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118</v>
      </c>
    </row>
    <row r="40" spans="1:87" s="141" customFormat="1">
      <c r="A40" s="140"/>
    </row>
    <row r="41" spans="1:87" s="143" customFormat="1">
      <c r="A41" s="142"/>
      <c r="B41" s="143" t="s">
        <v>34</v>
      </c>
      <c r="C41" s="144">
        <f>+C33</f>
        <v>0</v>
      </c>
      <c r="D41" s="144">
        <f t="shared" ref="D41:G41" si="72">+D33</f>
        <v>0</v>
      </c>
      <c r="E41" s="144">
        <f t="shared" si="72"/>
        <v>0</v>
      </c>
      <c r="F41" s="144">
        <f t="shared" si="72"/>
        <v>0</v>
      </c>
      <c r="G41" s="144">
        <f t="shared" si="72"/>
        <v>0</v>
      </c>
      <c r="AB41" s="144">
        <f>+AB33</f>
        <v>0</v>
      </c>
      <c r="AC41" s="144">
        <f t="shared" ref="AC41:CI41" si="73">+AC33</f>
        <v>0</v>
      </c>
      <c r="AD41" s="144">
        <f t="shared" si="73"/>
        <v>1.4210854715202004E-14</v>
      </c>
      <c r="AE41" s="144">
        <f t="shared" si="73"/>
        <v>-2.8421709430404007E-14</v>
      </c>
      <c r="AF41" s="144">
        <f t="shared" si="73"/>
        <v>1.4210854715202004E-14</v>
      </c>
      <c r="AG41" s="144">
        <f t="shared" si="73"/>
        <v>0</v>
      </c>
      <c r="AH41" s="144">
        <f t="shared" si="73"/>
        <v>0</v>
      </c>
      <c r="AI41" s="144">
        <f t="shared" si="73"/>
        <v>-1.4210854715202004E-14</v>
      </c>
      <c r="AJ41" s="144">
        <f t="shared" si="73"/>
        <v>1.4210854715202004E-14</v>
      </c>
      <c r="AK41" s="144">
        <f t="shared" si="73"/>
        <v>-1.4210854715202004E-14</v>
      </c>
      <c r="AL41" s="144">
        <f t="shared" si="73"/>
        <v>1.4210854715202004E-14</v>
      </c>
      <c r="AM41" s="144">
        <f t="shared" si="73"/>
        <v>1.4210854715202004E-14</v>
      </c>
      <c r="AN41" s="144">
        <f t="shared" si="73"/>
        <v>0</v>
      </c>
      <c r="AO41" s="144">
        <f t="shared" si="73"/>
        <v>0</v>
      </c>
      <c r="AP41" s="144">
        <f t="shared" si="73"/>
        <v>0</v>
      </c>
      <c r="AQ41" s="144">
        <f t="shared" si="73"/>
        <v>0</v>
      </c>
      <c r="AR41" s="144">
        <f t="shared" si="73"/>
        <v>1.4210854715202004E-14</v>
      </c>
      <c r="AS41" s="144">
        <f t="shared" si="73"/>
        <v>-1.4210854715202004E-14</v>
      </c>
      <c r="AT41" s="144">
        <f t="shared" si="73"/>
        <v>0</v>
      </c>
      <c r="AU41" s="144">
        <f t="shared" si="73"/>
        <v>0</v>
      </c>
      <c r="AV41" s="144">
        <f t="shared" si="73"/>
        <v>0</v>
      </c>
      <c r="AW41" s="144">
        <f t="shared" si="73"/>
        <v>0</v>
      </c>
      <c r="AX41" s="144">
        <f t="shared" si="73"/>
        <v>0</v>
      </c>
      <c r="AY41" s="144">
        <f t="shared" si="73"/>
        <v>0</v>
      </c>
      <c r="AZ41" s="144">
        <f t="shared" si="73"/>
        <v>0</v>
      </c>
      <c r="BA41" s="144">
        <f t="shared" si="73"/>
        <v>0</v>
      </c>
      <c r="BB41" s="144">
        <f t="shared" si="73"/>
        <v>0</v>
      </c>
      <c r="BC41" s="144">
        <f t="shared" si="73"/>
        <v>0</v>
      </c>
      <c r="BD41" s="144">
        <f t="shared" si="73"/>
        <v>0</v>
      </c>
      <c r="BE41" s="144">
        <f t="shared" si="73"/>
        <v>0</v>
      </c>
      <c r="BF41" s="144">
        <f t="shared" si="73"/>
        <v>0</v>
      </c>
      <c r="BG41" s="144">
        <f t="shared" si="73"/>
        <v>0</v>
      </c>
      <c r="BH41" s="144">
        <f t="shared" si="73"/>
        <v>0</v>
      </c>
      <c r="BI41" s="144">
        <f t="shared" si="73"/>
        <v>0</v>
      </c>
      <c r="BJ41" s="144">
        <f t="shared" si="73"/>
        <v>0</v>
      </c>
      <c r="BK41" s="144">
        <f t="shared" si="73"/>
        <v>0</v>
      </c>
      <c r="BL41" s="144">
        <f t="shared" si="73"/>
        <v>0</v>
      </c>
      <c r="BM41" s="144">
        <f t="shared" si="73"/>
        <v>0</v>
      </c>
      <c r="BN41" s="144">
        <f t="shared" si="73"/>
        <v>0</v>
      </c>
      <c r="BO41" s="144">
        <f t="shared" si="73"/>
        <v>0</v>
      </c>
      <c r="BP41" s="144">
        <f t="shared" si="73"/>
        <v>0</v>
      </c>
      <c r="BQ41" s="144">
        <f t="shared" si="73"/>
        <v>0</v>
      </c>
      <c r="BR41" s="144">
        <f t="shared" si="73"/>
        <v>0</v>
      </c>
      <c r="BS41" s="144">
        <f t="shared" si="73"/>
        <v>0</v>
      </c>
      <c r="BT41" s="144">
        <f t="shared" si="73"/>
        <v>0</v>
      </c>
      <c r="BU41" s="144">
        <f t="shared" si="73"/>
        <v>0</v>
      </c>
      <c r="BV41" s="144">
        <f t="shared" si="73"/>
        <v>0</v>
      </c>
      <c r="BW41" s="144">
        <f t="shared" si="73"/>
        <v>0</v>
      </c>
      <c r="BX41" s="144">
        <f t="shared" si="73"/>
        <v>0</v>
      </c>
      <c r="BY41" s="144">
        <f t="shared" si="73"/>
        <v>0</v>
      </c>
      <c r="BZ41" s="144">
        <f t="shared" si="73"/>
        <v>0</v>
      </c>
      <c r="CA41" s="144">
        <f t="shared" si="73"/>
        <v>0</v>
      </c>
      <c r="CB41" s="144">
        <f t="shared" si="73"/>
        <v>0</v>
      </c>
      <c r="CC41" s="144">
        <f t="shared" si="73"/>
        <v>0</v>
      </c>
      <c r="CD41" s="144">
        <f t="shared" si="73"/>
        <v>0</v>
      </c>
      <c r="CE41" s="144">
        <f t="shared" si="73"/>
        <v>0</v>
      </c>
      <c r="CF41" s="144">
        <f t="shared" si="73"/>
        <v>0</v>
      </c>
      <c r="CG41" s="144">
        <f t="shared" si="73"/>
        <v>0</v>
      </c>
      <c r="CH41" s="144">
        <f t="shared" si="73"/>
        <v>0</v>
      </c>
      <c r="CI41" s="144">
        <f t="shared" si="73"/>
        <v>0</v>
      </c>
    </row>
    <row r="42" spans="1:87" s="143" customFormat="1">
      <c r="A42" s="142"/>
      <c r="B42" s="143" t="s">
        <v>35</v>
      </c>
      <c r="C42" s="144">
        <f>+C41</f>
        <v>0</v>
      </c>
      <c r="D42" s="144">
        <f t="shared" ref="D42:G42" si="74">+D41</f>
        <v>0</v>
      </c>
      <c r="E42" s="144">
        <f t="shared" si="74"/>
        <v>0</v>
      </c>
      <c r="F42" s="144">
        <f t="shared" si="74"/>
        <v>0</v>
      </c>
      <c r="G42" s="144">
        <f t="shared" si="74"/>
        <v>0</v>
      </c>
    </row>
    <row r="43" spans="1:87" s="141" customFormat="1">
      <c r="A43" s="140"/>
      <c r="B43" s="141" t="s">
        <v>45</v>
      </c>
      <c r="H43" s="145">
        <f>+SUM(H33:K33)</f>
        <v>0</v>
      </c>
      <c r="L43" s="145">
        <f>+SUM(L33:O33)</f>
        <v>0</v>
      </c>
      <c r="P43" s="145">
        <f>+SUM(P33:S33)</f>
        <v>0</v>
      </c>
      <c r="T43" s="145">
        <f>+SUM(T33:W33)</f>
        <v>0</v>
      </c>
      <c r="X43" s="145">
        <f>+SUM(X33:AA33)</f>
        <v>0</v>
      </c>
    </row>
    <row r="44" spans="1:87" s="141" customFormat="1">
      <c r="A44" s="140"/>
      <c r="B44" s="141" t="s">
        <v>46</v>
      </c>
      <c r="H44" s="145">
        <f>+C33</f>
        <v>0</v>
      </c>
      <c r="J44" s="141" t="s">
        <v>2</v>
      </c>
      <c r="L44" s="145">
        <f>+D33</f>
        <v>0</v>
      </c>
      <c r="P44" s="145">
        <f>+E33</f>
        <v>0</v>
      </c>
      <c r="T44" s="145">
        <f>+F33</f>
        <v>0</v>
      </c>
      <c r="X44" s="145">
        <f>+G33</f>
        <v>0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  <row r="48" spans="1:87" s="141" customFormat="1">
      <c r="A48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8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H35" sqref="H35:CI35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89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147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7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19.15247366757491</v>
      </c>
      <c r="D6" s="28">
        <f t="shared" si="0"/>
        <v>312.58877241660593</v>
      </c>
      <c r="E6" s="28">
        <f t="shared" si="0"/>
        <v>1112.7979602109624</v>
      </c>
      <c r="F6" s="28">
        <f t="shared" si="0"/>
        <v>620.39124782501779</v>
      </c>
      <c r="G6" s="28">
        <f t="shared" si="0"/>
        <v>-212.37724474999891</v>
      </c>
      <c r="H6" s="68">
        <f t="shared" si="0"/>
        <v>214.17622667775245</v>
      </c>
      <c r="I6" s="28">
        <f t="shared" si="0"/>
        <v>-192.37649636641103</v>
      </c>
      <c r="J6" s="28">
        <f t="shared" si="0"/>
        <v>159.67549916232247</v>
      </c>
      <c r="K6" s="28">
        <f t="shared" si="0"/>
        <v>-162.32275580608899</v>
      </c>
      <c r="L6" s="28">
        <f t="shared" si="0"/>
        <v>243.68587463008578</v>
      </c>
      <c r="M6" s="28">
        <f t="shared" si="0"/>
        <v>165.24720838684956</v>
      </c>
      <c r="N6" s="28">
        <f t="shared" si="0"/>
        <v>226.71842893100575</v>
      </c>
      <c r="O6" s="28">
        <f t="shared" si="0"/>
        <v>-323.06273953133518</v>
      </c>
      <c r="P6" s="28">
        <f t="shared" si="0"/>
        <v>84.970512713812482</v>
      </c>
      <c r="Q6" s="28">
        <f t="shared" si="0"/>
        <v>129.86520586808547</v>
      </c>
      <c r="R6" s="28">
        <f t="shared" si="0"/>
        <v>1315.7148682395584</v>
      </c>
      <c r="S6" s="28">
        <f t="shared" si="0"/>
        <v>-417.75262661049396</v>
      </c>
      <c r="T6" s="28">
        <f t="shared" si="0"/>
        <v>-119.83728201959175</v>
      </c>
      <c r="U6" s="28">
        <f t="shared" si="0"/>
        <v>-27.824252405143241</v>
      </c>
      <c r="V6" s="28">
        <f t="shared" si="0"/>
        <v>-138.69535718273713</v>
      </c>
      <c r="W6" s="28">
        <f t="shared" si="0"/>
        <v>906.74813943248989</v>
      </c>
      <c r="X6" s="28">
        <f t="shared" si="0"/>
        <v>-254.83170749999928</v>
      </c>
      <c r="Y6" s="28">
        <f t="shared" si="0"/>
        <v>98.557287209999998</v>
      </c>
      <c r="Z6" s="28">
        <f t="shared" si="0"/>
        <v>-188.49367612999967</v>
      </c>
      <c r="AA6" s="29">
        <f t="shared" si="0"/>
        <v>132.39085167000005</v>
      </c>
      <c r="AB6" s="28">
        <f t="shared" ref="AB6:AT6" si="1">+AB7+AB10+AB12+AB13+AB14</f>
        <v>48.630296931204249</v>
      </c>
      <c r="AC6" s="28">
        <f t="shared" si="1"/>
        <v>204.32107335327396</v>
      </c>
      <c r="AD6" s="28">
        <f t="shared" si="1"/>
        <v>-38.775143606725742</v>
      </c>
      <c r="AE6" s="28">
        <f t="shared" si="1"/>
        <v>-102.97065439672616</v>
      </c>
      <c r="AF6" s="28">
        <f t="shared" si="1"/>
        <v>-41.30031969672563</v>
      </c>
      <c r="AG6" s="28">
        <f t="shared" si="1"/>
        <v>-48.105522272959234</v>
      </c>
      <c r="AH6" s="28">
        <f t="shared" si="1"/>
        <v>33.697164223724165</v>
      </c>
      <c r="AI6" s="28">
        <f t="shared" si="1"/>
        <v>-6.9914263782761399</v>
      </c>
      <c r="AJ6" s="28">
        <f t="shared" si="1"/>
        <v>132.96976131687444</v>
      </c>
      <c r="AK6" s="28">
        <f t="shared" si="1"/>
        <v>-148.26135699712657</v>
      </c>
      <c r="AL6" s="28">
        <f t="shared" si="1"/>
        <v>34.279515166605911</v>
      </c>
      <c r="AM6" s="28">
        <f t="shared" si="1"/>
        <v>-48.340913975568334</v>
      </c>
      <c r="AN6" s="28">
        <f t="shared" si="1"/>
        <v>108.7281662469058</v>
      </c>
      <c r="AO6" s="28">
        <f t="shared" si="1"/>
        <v>120.75336951028942</v>
      </c>
      <c r="AP6" s="28">
        <f t="shared" si="1"/>
        <v>14.20433887289056</v>
      </c>
      <c r="AQ6" s="28">
        <f t="shared" si="1"/>
        <v>81.765386344339959</v>
      </c>
      <c r="AR6" s="28">
        <f t="shared" si="1"/>
        <v>164.54710484523957</v>
      </c>
      <c r="AS6" s="28">
        <f t="shared" si="1"/>
        <v>-81.065282802729968</v>
      </c>
      <c r="AT6" s="28">
        <f t="shared" si="1"/>
        <v>59.460824674529533</v>
      </c>
      <c r="AU6" s="28">
        <f t="shared" ref="AU6:BZ6" si="2">+AU7+AU10+AU12+AU13+AU14</f>
        <v>147.60794715769043</v>
      </c>
      <c r="AV6" s="28">
        <f t="shared" si="2"/>
        <v>19.64965709878577</v>
      </c>
      <c r="AW6" s="28">
        <f t="shared" si="2"/>
        <v>118.37628818879483</v>
      </c>
      <c r="AX6" s="28">
        <f t="shared" si="2"/>
        <v>45.923585291034541</v>
      </c>
      <c r="AY6" s="28">
        <f t="shared" si="2"/>
        <v>-487.36261301116451</v>
      </c>
      <c r="AZ6" s="28">
        <f t="shared" si="2"/>
        <v>70.826499682712793</v>
      </c>
      <c r="BA6" s="28">
        <f t="shared" si="2"/>
        <v>34.924520572749003</v>
      </c>
      <c r="BB6" s="28">
        <f t="shared" si="2"/>
        <v>-20.780507541649307</v>
      </c>
      <c r="BC6" s="28">
        <f t="shared" si="2"/>
        <v>53.303257312050007</v>
      </c>
      <c r="BD6" s="28">
        <f t="shared" si="2"/>
        <v>-46.455055402549576</v>
      </c>
      <c r="BE6" s="28">
        <f t="shared" si="2"/>
        <v>123.01700395858505</v>
      </c>
      <c r="BF6" s="28">
        <f t="shared" si="2"/>
        <v>33.032321413789475</v>
      </c>
      <c r="BG6" s="28">
        <f t="shared" si="2"/>
        <v>275.55100263474975</v>
      </c>
      <c r="BH6" s="28">
        <f t="shared" si="2"/>
        <v>1007.1315441910192</v>
      </c>
      <c r="BI6" s="28">
        <f t="shared" si="2"/>
        <v>-167.64098887791991</v>
      </c>
      <c r="BJ6" s="28">
        <f t="shared" si="2"/>
        <v>-78.404376326662813</v>
      </c>
      <c r="BK6" s="28">
        <f t="shared" si="2"/>
        <v>-171.7072614059112</v>
      </c>
      <c r="BL6" s="28">
        <f t="shared" si="2"/>
        <v>-110.93685021498196</v>
      </c>
      <c r="BM6" s="28">
        <f t="shared" si="2"/>
        <v>73.908052786599299</v>
      </c>
      <c r="BN6" s="28">
        <f t="shared" si="2"/>
        <v>-82.808484591209094</v>
      </c>
      <c r="BO6" s="28">
        <f t="shared" si="2"/>
        <v>-21.175060757351631</v>
      </c>
      <c r="BP6" s="28">
        <f t="shared" si="2"/>
        <v>26.615779431761972</v>
      </c>
      <c r="BQ6" s="28">
        <f t="shared" si="2"/>
        <v>-33.264971079553582</v>
      </c>
      <c r="BR6" s="28">
        <f t="shared" si="2"/>
        <v>-139.81841727706697</v>
      </c>
      <c r="BS6" s="28">
        <f t="shared" si="2"/>
        <v>73.609099490439547</v>
      </c>
      <c r="BT6" s="28">
        <f t="shared" si="2"/>
        <v>-72.486039396109703</v>
      </c>
      <c r="BU6" s="28">
        <f t="shared" si="2"/>
        <v>9.7438229534352914</v>
      </c>
      <c r="BV6" s="28">
        <f t="shared" si="2"/>
        <v>7.3605274431538739</v>
      </c>
      <c r="BW6" s="28">
        <f t="shared" si="2"/>
        <v>889.64378903590068</v>
      </c>
      <c r="BX6" s="28">
        <f t="shared" si="2"/>
        <v>-513.72982090999892</v>
      </c>
      <c r="BY6" s="28">
        <f t="shared" si="2"/>
        <v>337.09396280999943</v>
      </c>
      <c r="BZ6" s="28">
        <f t="shared" si="2"/>
        <v>-78.195849399999815</v>
      </c>
      <c r="CA6" s="28">
        <f t="shared" ref="CA6:CI6" si="3">+CA7+CA10+CA12+CA13+CA14</f>
        <v>100.97374199000083</v>
      </c>
      <c r="CB6" s="28">
        <f t="shared" si="3"/>
        <v>-87.170612909999932</v>
      </c>
      <c r="CC6" s="28">
        <f t="shared" si="3"/>
        <v>84.754158129999098</v>
      </c>
      <c r="CD6" s="28">
        <f t="shared" si="3"/>
        <v>143.01757318999987</v>
      </c>
      <c r="CE6" s="28">
        <f t="shared" si="3"/>
        <v>35.526743109999984</v>
      </c>
      <c r="CF6" s="28">
        <f t="shared" si="3"/>
        <v>-367.03799242999952</v>
      </c>
      <c r="CG6" s="28">
        <f t="shared" si="3"/>
        <v>-68.070549370000208</v>
      </c>
      <c r="CH6" s="28">
        <f t="shared" si="3"/>
        <v>232.19682126999945</v>
      </c>
      <c r="CI6" s="29">
        <f t="shared" si="3"/>
        <v>-31.735420229999185</v>
      </c>
    </row>
    <row r="7" spans="1:87">
      <c r="A7" s="34">
        <v>11</v>
      </c>
      <c r="B7" s="4" t="s">
        <v>62</v>
      </c>
      <c r="C7" s="81">
        <f>+SUM(C8:C9)</f>
        <v>57.763233787574691</v>
      </c>
      <c r="D7" s="81">
        <f t="shared" ref="D7:G7" si="4">+SUM(D8:D9)</f>
        <v>-67.236707323394072</v>
      </c>
      <c r="E7" s="81">
        <f t="shared" si="4"/>
        <v>-31.568555219038359</v>
      </c>
      <c r="F7" s="81">
        <f t="shared" si="4"/>
        <v>-86.609681454980631</v>
      </c>
      <c r="G7" s="81">
        <f t="shared" si="4"/>
        <v>145.7697848900001</v>
      </c>
      <c r="H7" s="70">
        <f>H8+H9</f>
        <v>204.67178441775235</v>
      </c>
      <c r="I7" s="35">
        <f t="shared" ref="I7:AA7" si="5">I8+I9</f>
        <v>-149.83264984991123</v>
      </c>
      <c r="J7" s="35">
        <f t="shared" si="5"/>
        <v>155.53740469982239</v>
      </c>
      <c r="K7" s="35">
        <f t="shared" si="5"/>
        <v>-152.61330548008883</v>
      </c>
      <c r="L7" s="35">
        <f t="shared" si="5"/>
        <v>64.908265044585534</v>
      </c>
      <c r="M7" s="35">
        <f t="shared" si="5"/>
        <v>-9.3182875260102662</v>
      </c>
      <c r="N7" s="35">
        <f t="shared" si="5"/>
        <v>59.89445533202047</v>
      </c>
      <c r="O7" s="35">
        <f t="shared" si="5"/>
        <v>-182.72114017398982</v>
      </c>
      <c r="P7" s="35">
        <f t="shared" si="5"/>
        <v>-11.423793809187728</v>
      </c>
      <c r="Q7" s="35">
        <f t="shared" si="5"/>
        <v>54.865033244925328</v>
      </c>
      <c r="R7" s="35">
        <f t="shared" si="5"/>
        <v>206.75081051014945</v>
      </c>
      <c r="S7" s="35">
        <f t="shared" si="5"/>
        <v>-281.76060516492544</v>
      </c>
      <c r="T7" s="35">
        <f t="shared" si="5"/>
        <v>-56.086018954980489</v>
      </c>
      <c r="U7" s="35">
        <f t="shared" si="5"/>
        <v>41.107275427999909</v>
      </c>
      <c r="V7" s="35">
        <f t="shared" si="5"/>
        <v>-63.073247418000015</v>
      </c>
      <c r="W7" s="35">
        <f t="shared" si="5"/>
        <v>-8.557690510000036</v>
      </c>
      <c r="X7" s="35">
        <f t="shared" si="5"/>
        <v>-71.693597689999962</v>
      </c>
      <c r="Y7" s="35">
        <f t="shared" si="5"/>
        <v>110.82236762000014</v>
      </c>
      <c r="Z7" s="35">
        <f t="shared" si="5"/>
        <v>-43.259414750000111</v>
      </c>
      <c r="AA7" s="36">
        <f t="shared" si="5"/>
        <v>149.90042971000003</v>
      </c>
      <c r="AB7" s="35">
        <f t="shared" ref="AB7:CI7" si="6">AB8+AB9</f>
        <v>39.461749151204067</v>
      </c>
      <c r="AC7" s="35">
        <f t="shared" si="6"/>
        <v>212.34054003327418</v>
      </c>
      <c r="AD7" s="35">
        <f t="shared" si="6"/>
        <v>-47.130504766725885</v>
      </c>
      <c r="AE7" s="35">
        <f t="shared" si="6"/>
        <v>-91.677537766725948</v>
      </c>
      <c r="AF7" s="35">
        <f t="shared" si="6"/>
        <v>-26.868099126725774</v>
      </c>
      <c r="AG7" s="35">
        <f t="shared" si="6"/>
        <v>-31.28701295645951</v>
      </c>
      <c r="AH7" s="35">
        <f t="shared" si="6"/>
        <v>37.769763233274226</v>
      </c>
      <c r="AI7" s="35">
        <f t="shared" si="6"/>
        <v>-10.278872766725977</v>
      </c>
      <c r="AJ7" s="35">
        <f t="shared" si="6"/>
        <v>128.04651423327414</v>
      </c>
      <c r="AK7" s="35">
        <f t="shared" si="6"/>
        <v>-141.96287476672592</v>
      </c>
      <c r="AL7" s="35">
        <f t="shared" si="6"/>
        <v>-1.189866474794111</v>
      </c>
      <c r="AM7" s="35">
        <f t="shared" si="6"/>
        <v>-9.4605642385688</v>
      </c>
      <c r="AN7" s="35">
        <f t="shared" si="6"/>
        <v>2.1603889599050774</v>
      </c>
      <c r="AO7" s="35">
        <f t="shared" si="6"/>
        <v>103.04795925734027</v>
      </c>
      <c r="AP7" s="35">
        <f t="shared" si="6"/>
        <v>-40.300083172659811</v>
      </c>
      <c r="AQ7" s="35">
        <f t="shared" si="6"/>
        <v>11.077955777340158</v>
      </c>
      <c r="AR7" s="35">
        <f t="shared" si="6"/>
        <v>121.0177524173402</v>
      </c>
      <c r="AS7" s="35">
        <f t="shared" si="6"/>
        <v>-141.41399572069062</v>
      </c>
      <c r="AT7" s="35">
        <f t="shared" si="6"/>
        <v>8.9922337773401146</v>
      </c>
      <c r="AU7" s="35">
        <f t="shared" si="6"/>
        <v>79.997602777340276</v>
      </c>
      <c r="AV7" s="35">
        <f t="shared" si="6"/>
        <v>-29.09538122265992</v>
      </c>
      <c r="AW7" s="35">
        <f t="shared" si="6"/>
        <v>62.192522607340202</v>
      </c>
      <c r="AX7" s="35">
        <f t="shared" si="6"/>
        <v>-29.337934109465561</v>
      </c>
      <c r="AY7" s="35">
        <f t="shared" si="6"/>
        <v>-215.57572867186445</v>
      </c>
      <c r="AZ7" s="35">
        <f t="shared" si="6"/>
        <v>18.280438850712738</v>
      </c>
      <c r="BA7" s="35">
        <f t="shared" si="6"/>
        <v>20.089292170049813</v>
      </c>
      <c r="BB7" s="35">
        <f t="shared" si="6"/>
        <v>-49.793524829950279</v>
      </c>
      <c r="BC7" s="35">
        <f t="shared" si="6"/>
        <v>20.453627170049813</v>
      </c>
      <c r="BD7" s="35">
        <f t="shared" si="6"/>
        <v>-66.138341829950136</v>
      </c>
      <c r="BE7" s="35">
        <f t="shared" si="6"/>
        <v>100.54974790482565</v>
      </c>
      <c r="BF7" s="35">
        <f t="shared" si="6"/>
        <v>-19.653476829950112</v>
      </c>
      <c r="BG7" s="35">
        <f t="shared" si="6"/>
        <v>247.74009417004964</v>
      </c>
      <c r="BH7" s="35">
        <f t="shared" si="6"/>
        <v>-21.335806829950069</v>
      </c>
      <c r="BI7" s="35">
        <f t="shared" si="6"/>
        <v>-125.94128682995023</v>
      </c>
      <c r="BJ7" s="35">
        <f t="shared" si="6"/>
        <v>24.692897289137434</v>
      </c>
      <c r="BK7" s="35">
        <f t="shared" si="6"/>
        <v>-180.51221562411263</v>
      </c>
      <c r="BL7" s="35">
        <f t="shared" si="6"/>
        <v>-56.809095434980563</v>
      </c>
      <c r="BM7" s="35">
        <f t="shared" si="6"/>
        <v>98.750700150000014</v>
      </c>
      <c r="BN7" s="35">
        <f t="shared" si="6"/>
        <v>-98.02762366999994</v>
      </c>
      <c r="BO7" s="35">
        <f t="shared" si="6"/>
        <v>8.1517826659998747</v>
      </c>
      <c r="BP7" s="35">
        <f t="shared" si="6"/>
        <v>51.637946006500066</v>
      </c>
      <c r="BQ7" s="35">
        <f t="shared" si="6"/>
        <v>-18.682453244500032</v>
      </c>
      <c r="BR7" s="35">
        <f t="shared" si="6"/>
        <v>-114.17418997799996</v>
      </c>
      <c r="BS7" s="35">
        <f t="shared" si="6"/>
        <v>88.421331029999948</v>
      </c>
      <c r="BT7" s="35">
        <f t="shared" si="6"/>
        <v>-37.320388470000005</v>
      </c>
      <c r="BU7" s="35">
        <f t="shared" si="6"/>
        <v>-12.584327569999935</v>
      </c>
      <c r="BV7" s="35">
        <f t="shared" si="6"/>
        <v>-20.891605010000031</v>
      </c>
      <c r="BW7" s="35">
        <f t="shared" si="6"/>
        <v>24.918242069999931</v>
      </c>
      <c r="BX7" s="35">
        <f t="shared" si="6"/>
        <v>7.2358292600000844</v>
      </c>
      <c r="BY7" s="35">
        <f t="shared" si="6"/>
        <v>-68.990396539999992</v>
      </c>
      <c r="BZ7" s="35">
        <f t="shared" si="6"/>
        <v>-9.9390304100000506</v>
      </c>
      <c r="CA7" s="35">
        <f t="shared" si="6"/>
        <v>39.657256209999929</v>
      </c>
      <c r="CB7" s="35">
        <f t="shared" si="6"/>
        <v>-66.822685369999903</v>
      </c>
      <c r="CC7" s="35">
        <f t="shared" si="6"/>
        <v>137.98779678000011</v>
      </c>
      <c r="CD7" s="35">
        <f t="shared" si="6"/>
        <v>-22.683358760000182</v>
      </c>
      <c r="CE7" s="35">
        <f t="shared" si="6"/>
        <v>41.844526050000013</v>
      </c>
      <c r="CF7" s="35">
        <f t="shared" si="6"/>
        <v>-62.420582039999942</v>
      </c>
      <c r="CG7" s="35">
        <f t="shared" si="6"/>
        <v>83.677717130000019</v>
      </c>
      <c r="CH7" s="35">
        <f t="shared" si="6"/>
        <v>121.87559263999995</v>
      </c>
      <c r="CI7" s="36">
        <f t="shared" si="6"/>
        <v>-55.652880059999937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80.107215429999968</v>
      </c>
      <c r="D8" s="37">
        <f t="shared" ref="D8:D9" si="8">+SUM(AN8:AY8)</f>
        <v>-17.342954480000117</v>
      </c>
      <c r="E8" s="37">
        <f t="shared" ref="E8:E9" si="9">+SUM(AZ8:BK8)</f>
        <v>-36.898464999999931</v>
      </c>
      <c r="F8" s="37">
        <f t="shared" ref="F8:F9" si="10">+SUM(BL8:BW8)</f>
        <v>-73.125778999999937</v>
      </c>
      <c r="G8" s="37">
        <f t="shared" ref="G8:G9" si="11">+SUM(BX8:CI8)</f>
        <v>162.02849600000005</v>
      </c>
      <c r="H8" s="71">
        <f>+SUM(AB8:AD8)</f>
        <v>190.6896318</v>
      </c>
      <c r="I8" s="37">
        <f t="shared" ref="I8:I14" si="12">+SUM(AE8:AG8)</f>
        <v>-120.13865300000003</v>
      </c>
      <c r="J8" s="37">
        <f t="shared" ref="J8:J14" si="13">+SUM(AH8:AJ8)</f>
        <v>161.129411</v>
      </c>
      <c r="K8" s="37">
        <f t="shared" ref="K8:K14" si="14">+SUM(AK8:AM8)</f>
        <v>-151.57317437</v>
      </c>
      <c r="L8" s="37">
        <f t="shared" ref="L8:L14" si="15">+SUM(AN8:AP8)</f>
        <v>76.861943050000036</v>
      </c>
      <c r="M8" s="37">
        <f t="shared" ref="M8:M14" si="16">+SUM(AQ8:AS8)</f>
        <v>9.3004466400000183</v>
      </c>
      <c r="N8" s="37">
        <f t="shared" ref="N8:N14" si="17">+SUM(AT8:AV8)</f>
        <v>68.096986999999899</v>
      </c>
      <c r="O8" s="37">
        <f t="shared" ref="O8:O14" si="18">+SUM(AW8:AY8)</f>
        <v>-171.60233117000007</v>
      </c>
      <c r="P8" s="37">
        <f t="shared" ref="P8:P14" si="19">+SUM(AZ8:BB8)</f>
        <v>-1.9836149999998725</v>
      </c>
      <c r="Q8" s="37">
        <f t="shared" ref="Q8:Q14" si="20">+SUM(BC8:BE8)</f>
        <v>62.942311000000018</v>
      </c>
      <c r="R8" s="37">
        <f t="shared" ref="R8:R14" si="21">+SUM(BF8:BH8)</f>
        <v>208.22625500000004</v>
      </c>
      <c r="S8" s="37">
        <f t="shared" ref="S8:S14" si="22">+SUM(BI8:BK8)</f>
        <v>-306.08341600000011</v>
      </c>
      <c r="T8" s="37">
        <f t="shared" ref="T8:T14" si="23">+SUM(BL8:BN8)</f>
        <v>-27.587627999999881</v>
      </c>
      <c r="U8" s="37">
        <f t="shared" ref="U8:U14" si="24">+SUM(BO8:BQ8)</f>
        <v>35.552443999999923</v>
      </c>
      <c r="V8" s="37">
        <f t="shared" ref="V8:V14" si="25">+SUM(BR8:BT8)</f>
        <v>-65.482316999999966</v>
      </c>
      <c r="W8" s="37">
        <f t="shared" ref="W8:W14" si="26">+SUM(BU8:BW8)</f>
        <v>-15.608278000000013</v>
      </c>
      <c r="X8" s="37">
        <f t="shared" ref="X8:X14" si="27">+SUM(BX8:BZ8)</f>
        <v>-69.502335999999985</v>
      </c>
      <c r="Y8" s="37">
        <f t="shared" ref="Y8:Y14" si="28">+SUM(CA8:CC8)</f>
        <v>110.30741000000003</v>
      </c>
      <c r="Z8" s="37">
        <f t="shared" ref="Z8:Z14" si="29">+SUM(CD8:CF8)</f>
        <v>-30.404301000000032</v>
      </c>
      <c r="AA8" s="64">
        <f t="shared" ref="AA8:AA14" si="30">+SUM(CG8:CI8)</f>
        <v>151.62772300000003</v>
      </c>
      <c r="AB8" s="51">
        <v>48.918259000000006</v>
      </c>
      <c r="AC8" s="51">
        <v>202.87120880000003</v>
      </c>
      <c r="AD8" s="51">
        <v>-61.099836000000039</v>
      </c>
      <c r="AE8" s="51">
        <v>-73.726869000000079</v>
      </c>
      <c r="AF8" s="51">
        <v>-38.527430359999926</v>
      </c>
      <c r="AG8" s="51">
        <v>-7.8843536400000289</v>
      </c>
      <c r="AH8" s="51">
        <v>34.570432000000096</v>
      </c>
      <c r="AI8" s="51">
        <v>-1.548204000000112</v>
      </c>
      <c r="AJ8" s="51">
        <v>128.10718300000002</v>
      </c>
      <c r="AK8" s="51">
        <v>-141.53220600000003</v>
      </c>
      <c r="AL8" s="51">
        <v>-5.1144169999999463</v>
      </c>
      <c r="AM8" s="51">
        <v>-4.926551370000027</v>
      </c>
      <c r="AN8" s="51">
        <v>15.95571252000002</v>
      </c>
      <c r="AO8" s="51">
        <v>99.972136480000017</v>
      </c>
      <c r="AP8" s="51">
        <v>-39.065905950000001</v>
      </c>
      <c r="AQ8" s="51">
        <v>22.432132999999965</v>
      </c>
      <c r="AR8" s="51">
        <v>13.001929640000071</v>
      </c>
      <c r="AS8" s="51">
        <v>-26.133616000000018</v>
      </c>
      <c r="AT8" s="51">
        <v>8.10641099999998</v>
      </c>
      <c r="AU8" s="51">
        <v>89.401780000000031</v>
      </c>
      <c r="AV8" s="51">
        <v>-29.411204000000112</v>
      </c>
      <c r="AW8" s="51">
        <v>64.996699830000011</v>
      </c>
      <c r="AX8" s="51">
        <v>-33.350526999999943</v>
      </c>
      <c r="AY8" s="51">
        <v>-203.24850400000014</v>
      </c>
      <c r="AZ8" s="51">
        <v>32.096988000000181</v>
      </c>
      <c r="BA8" s="51">
        <v>20.331107000000031</v>
      </c>
      <c r="BB8" s="51">
        <v>-54.411710000000085</v>
      </c>
      <c r="BC8" s="51">
        <v>23.015442000000007</v>
      </c>
      <c r="BD8" s="51">
        <v>-62.76652699999994</v>
      </c>
      <c r="BE8" s="51">
        <v>102.69339599999995</v>
      </c>
      <c r="BF8" s="51">
        <v>-19.601661999999919</v>
      </c>
      <c r="BG8" s="51">
        <v>245.26190899999983</v>
      </c>
      <c r="BH8" s="51">
        <v>-17.433991999999876</v>
      </c>
      <c r="BI8" s="51">
        <v>-126.76947200000001</v>
      </c>
      <c r="BJ8" s="51">
        <v>22.184028999999896</v>
      </c>
      <c r="BK8" s="51">
        <v>-201.497973</v>
      </c>
      <c r="BL8" s="51">
        <v>-58.042503999999923</v>
      </c>
      <c r="BM8" s="51">
        <v>99.334240000000051</v>
      </c>
      <c r="BN8" s="51">
        <v>-68.87936400000001</v>
      </c>
      <c r="BO8" s="51">
        <v>0.41482599999991976</v>
      </c>
      <c r="BP8" s="51">
        <v>56.197453000000024</v>
      </c>
      <c r="BQ8" s="51">
        <v>-21.059835000000021</v>
      </c>
      <c r="BR8" s="51">
        <v>-109.69400599999994</v>
      </c>
      <c r="BS8" s="51">
        <v>75.38591999999997</v>
      </c>
      <c r="BT8" s="51">
        <v>-31.174230999999992</v>
      </c>
      <c r="BU8" s="51">
        <v>-12.655585000000002</v>
      </c>
      <c r="BV8" s="51">
        <v>-26.365538999999984</v>
      </c>
      <c r="BW8" s="51">
        <v>23.412845999999973</v>
      </c>
      <c r="BX8" s="51">
        <v>-8.8568409999999744</v>
      </c>
      <c r="BY8" s="51">
        <v>-44.700634000000008</v>
      </c>
      <c r="BZ8" s="51">
        <v>-15.944861000000003</v>
      </c>
      <c r="CA8" s="51">
        <v>45.311465999999967</v>
      </c>
      <c r="CB8" s="51">
        <v>-61.394681999999975</v>
      </c>
      <c r="CC8" s="51">
        <v>126.39062600000004</v>
      </c>
      <c r="CD8" s="51">
        <v>-20.382062000000076</v>
      </c>
      <c r="CE8" s="51">
        <v>46.576537000000002</v>
      </c>
      <c r="CF8" s="51">
        <v>-56.598775999999958</v>
      </c>
      <c r="CG8" s="51">
        <v>81.680966000000041</v>
      </c>
      <c r="CH8" s="51">
        <v>124.58170499999994</v>
      </c>
      <c r="CI8" s="63">
        <v>-54.634947999999952</v>
      </c>
    </row>
    <row r="9" spans="1:87" s="4" customFormat="1">
      <c r="A9" s="31">
        <v>112</v>
      </c>
      <c r="B9" s="40" t="s">
        <v>65</v>
      </c>
      <c r="C9" s="37">
        <f t="shared" si="7"/>
        <v>-22.34398164242528</v>
      </c>
      <c r="D9" s="37">
        <f t="shared" si="8"/>
        <v>-49.893752843393955</v>
      </c>
      <c r="E9" s="37">
        <f t="shared" si="9"/>
        <v>5.3299097809615716</v>
      </c>
      <c r="F9" s="37">
        <f t="shared" si="10"/>
        <v>-13.483902454980694</v>
      </c>
      <c r="G9" s="37">
        <f t="shared" si="11"/>
        <v>-16.258711109999947</v>
      </c>
      <c r="H9" s="71">
        <f>+SUM(AB9:AD9)</f>
        <v>13.982152617752362</v>
      </c>
      <c r="I9" s="37">
        <f t="shared" si="12"/>
        <v>-29.693996849911198</v>
      </c>
      <c r="J9" s="37">
        <f t="shared" si="13"/>
        <v>-5.5920063001776175</v>
      </c>
      <c r="K9" s="37">
        <f t="shared" si="14"/>
        <v>-1.0401311100888249</v>
      </c>
      <c r="L9" s="37">
        <f t="shared" si="15"/>
        <v>-11.953678005414503</v>
      </c>
      <c r="M9" s="37">
        <f t="shared" si="16"/>
        <v>-18.618734166010285</v>
      </c>
      <c r="N9" s="37">
        <f t="shared" si="17"/>
        <v>-8.2025316679794287</v>
      </c>
      <c r="O9" s="37">
        <f t="shared" si="18"/>
        <v>-11.118809003989742</v>
      </c>
      <c r="P9" s="37">
        <f t="shared" si="19"/>
        <v>-9.4401788091878558</v>
      </c>
      <c r="Q9" s="37">
        <f t="shared" si="20"/>
        <v>-8.0772777550746895</v>
      </c>
      <c r="R9" s="37">
        <f t="shared" si="21"/>
        <v>-1.4754444898505739</v>
      </c>
      <c r="S9" s="37">
        <f t="shared" si="22"/>
        <v>24.322810835074691</v>
      </c>
      <c r="T9" s="37">
        <f t="shared" si="23"/>
        <v>-28.498390954980607</v>
      </c>
      <c r="U9" s="37">
        <f t="shared" si="24"/>
        <v>5.5548314279999857</v>
      </c>
      <c r="V9" s="37">
        <f t="shared" si="25"/>
        <v>2.409069581999951</v>
      </c>
      <c r="W9" s="37">
        <f t="shared" si="26"/>
        <v>7.0505874899999768</v>
      </c>
      <c r="X9" s="37">
        <f t="shared" si="27"/>
        <v>-2.1912616899999726</v>
      </c>
      <c r="Y9" s="37">
        <f t="shared" si="28"/>
        <v>0.51495762000010359</v>
      </c>
      <c r="Z9" s="37">
        <f t="shared" si="29"/>
        <v>-12.855113750000079</v>
      </c>
      <c r="AA9" s="64">
        <f t="shared" si="30"/>
        <v>-1.7272932899999986</v>
      </c>
      <c r="AB9" s="51">
        <v>-9.4565098487959389</v>
      </c>
      <c r="AC9" s="51">
        <v>9.4693312332741471</v>
      </c>
      <c r="AD9" s="51">
        <v>13.969331233274154</v>
      </c>
      <c r="AE9" s="51">
        <v>-17.950668766725869</v>
      </c>
      <c r="AF9" s="51">
        <v>11.659331233274152</v>
      </c>
      <c r="AG9" s="51">
        <v>-23.402659316459481</v>
      </c>
      <c r="AH9" s="51">
        <v>3.1993312332741297</v>
      </c>
      <c r="AI9" s="51">
        <v>-8.7306687667258647</v>
      </c>
      <c r="AJ9" s="51">
        <v>-6.0668766725882506E-2</v>
      </c>
      <c r="AK9" s="51">
        <v>-0.43066876672588705</v>
      </c>
      <c r="AL9" s="51">
        <v>3.9245505252058352</v>
      </c>
      <c r="AM9" s="51">
        <v>-4.5340128685687731</v>
      </c>
      <c r="AN9" s="51">
        <v>-13.795323560094943</v>
      </c>
      <c r="AO9" s="51">
        <v>3.0758227773402496</v>
      </c>
      <c r="AP9" s="51">
        <v>-1.2341772226598096</v>
      </c>
      <c r="AQ9" s="51">
        <v>-11.354177222659807</v>
      </c>
      <c r="AR9" s="51">
        <v>108.01582277734013</v>
      </c>
      <c r="AS9" s="51">
        <v>-115.2803797206906</v>
      </c>
      <c r="AT9" s="51">
        <v>0.88582277734013459</v>
      </c>
      <c r="AU9" s="51">
        <v>-9.4041772226597544</v>
      </c>
      <c r="AV9" s="51">
        <v>0.31582277734019115</v>
      </c>
      <c r="AW9" s="51">
        <v>-2.8041772226598098</v>
      </c>
      <c r="AX9" s="51">
        <v>4.012592890534382</v>
      </c>
      <c r="AY9" s="51">
        <v>-12.327224671864315</v>
      </c>
      <c r="AZ9" s="51">
        <v>-13.816549149287443</v>
      </c>
      <c r="BA9" s="51">
        <v>-0.24181482995021852</v>
      </c>
      <c r="BB9" s="51">
        <v>4.6181851700498058</v>
      </c>
      <c r="BC9" s="51">
        <v>-2.5618148299501939</v>
      </c>
      <c r="BD9" s="51">
        <v>-3.3718148299501962</v>
      </c>
      <c r="BE9" s="51">
        <v>-2.1436480951742993</v>
      </c>
      <c r="BF9" s="51">
        <v>-5.1814829950192376E-2</v>
      </c>
      <c r="BG9" s="51">
        <v>2.4781851700498123</v>
      </c>
      <c r="BH9" s="51">
        <v>-3.9018148299501938</v>
      </c>
      <c r="BI9" s="51">
        <v>0.82818517004977821</v>
      </c>
      <c r="BJ9" s="51">
        <v>2.5088682891375385</v>
      </c>
      <c r="BK9" s="51">
        <v>20.985757375887374</v>
      </c>
      <c r="BL9" s="51">
        <v>1.23340856501936</v>
      </c>
      <c r="BM9" s="51">
        <v>-0.58353985000003661</v>
      </c>
      <c r="BN9" s="51">
        <v>-29.148259669999931</v>
      </c>
      <c r="BO9" s="51">
        <v>7.7369566659999549</v>
      </c>
      <c r="BP9" s="51">
        <v>-4.5595069934999586</v>
      </c>
      <c r="BQ9" s="51">
        <v>2.3773817554999894</v>
      </c>
      <c r="BR9" s="51">
        <v>-4.4801839780000137</v>
      </c>
      <c r="BS9" s="51">
        <v>13.035411029999977</v>
      </c>
      <c r="BT9" s="51">
        <v>-6.1461574700000128</v>
      </c>
      <c r="BU9" s="51">
        <v>7.125743000006679E-2</v>
      </c>
      <c r="BV9" s="51">
        <v>5.4739339899999528</v>
      </c>
      <c r="BW9" s="51">
        <v>1.5053960699999571</v>
      </c>
      <c r="BX9" s="51">
        <v>16.092670260000059</v>
      </c>
      <c r="BY9" s="51">
        <v>-24.289762539999984</v>
      </c>
      <c r="BZ9" s="51">
        <v>6.0058305899999525</v>
      </c>
      <c r="CA9" s="51">
        <v>-5.6542097900000385</v>
      </c>
      <c r="CB9" s="51">
        <v>-5.4280033699999279</v>
      </c>
      <c r="CC9" s="51">
        <v>11.59717078000007</v>
      </c>
      <c r="CD9" s="51">
        <v>-2.3012967600001062</v>
      </c>
      <c r="CE9" s="51">
        <v>-4.7320109499999887</v>
      </c>
      <c r="CF9" s="51">
        <v>-5.8218060399999843</v>
      </c>
      <c r="CG9" s="51">
        <v>1.9967511299999785</v>
      </c>
      <c r="CH9" s="51">
        <v>-2.7061123599999917</v>
      </c>
      <c r="CI9" s="63">
        <v>-1.0179320599999855</v>
      </c>
    </row>
    <row r="10" spans="1:87" s="4" customFormat="1">
      <c r="A10" s="34">
        <v>12</v>
      </c>
      <c r="B10" s="4" t="s">
        <v>73</v>
      </c>
      <c r="C10" s="81">
        <f>+C11</f>
        <v>0</v>
      </c>
      <c r="D10" s="81">
        <f t="shared" ref="D10:G10" si="31">+D11</f>
        <v>0</v>
      </c>
      <c r="E10" s="81">
        <f t="shared" si="31"/>
        <v>0</v>
      </c>
      <c r="F10" s="81">
        <f t="shared" si="31"/>
        <v>0</v>
      </c>
      <c r="G10" s="81">
        <f t="shared" si="31"/>
        <v>0</v>
      </c>
      <c r="H10" s="80">
        <f>+H11</f>
        <v>0</v>
      </c>
      <c r="I10" s="81">
        <f t="shared" si="12"/>
        <v>0</v>
      </c>
      <c r="J10" s="81">
        <f t="shared" si="13"/>
        <v>0</v>
      </c>
      <c r="K10" s="81">
        <f t="shared" si="14"/>
        <v>0</v>
      </c>
      <c r="L10" s="81">
        <f t="shared" si="15"/>
        <v>0</v>
      </c>
      <c r="M10" s="81">
        <f t="shared" si="16"/>
        <v>0</v>
      </c>
      <c r="N10" s="81">
        <f t="shared" si="17"/>
        <v>0</v>
      </c>
      <c r="O10" s="81">
        <f t="shared" si="18"/>
        <v>0</v>
      </c>
      <c r="P10" s="81">
        <f t="shared" si="19"/>
        <v>0</v>
      </c>
      <c r="Q10" s="81">
        <f t="shared" si="20"/>
        <v>0</v>
      </c>
      <c r="R10" s="81">
        <f t="shared" si="21"/>
        <v>0</v>
      </c>
      <c r="S10" s="81">
        <f t="shared" si="22"/>
        <v>0</v>
      </c>
      <c r="T10" s="81">
        <f t="shared" si="23"/>
        <v>0</v>
      </c>
      <c r="U10" s="81">
        <f t="shared" si="24"/>
        <v>0</v>
      </c>
      <c r="V10" s="81">
        <f t="shared" si="25"/>
        <v>0</v>
      </c>
      <c r="W10" s="81">
        <f t="shared" si="26"/>
        <v>0</v>
      </c>
      <c r="X10" s="81">
        <f t="shared" si="27"/>
        <v>0</v>
      </c>
      <c r="Y10" s="81">
        <f t="shared" si="28"/>
        <v>0</v>
      </c>
      <c r="Z10" s="81">
        <f t="shared" si="29"/>
        <v>0</v>
      </c>
      <c r="AA10" s="82">
        <f t="shared" si="30"/>
        <v>0</v>
      </c>
      <c r="AB10" s="35">
        <f>+AB11</f>
        <v>0</v>
      </c>
      <c r="AC10" s="35">
        <f t="shared" ref="AC10:C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0</v>
      </c>
      <c r="AJ10" s="35">
        <f t="shared" si="32"/>
        <v>0</v>
      </c>
      <c r="AK10" s="35">
        <f t="shared" si="32"/>
        <v>0</v>
      </c>
      <c r="AL10" s="35">
        <f t="shared" si="32"/>
        <v>0</v>
      </c>
      <c r="AM10" s="35">
        <f t="shared" si="32"/>
        <v>0</v>
      </c>
      <c r="AN10" s="35">
        <f t="shared" si="32"/>
        <v>0</v>
      </c>
      <c r="AO10" s="35">
        <f t="shared" si="32"/>
        <v>0</v>
      </c>
      <c r="AP10" s="35">
        <f t="shared" si="32"/>
        <v>0</v>
      </c>
      <c r="AQ10" s="35">
        <f t="shared" si="32"/>
        <v>0</v>
      </c>
      <c r="AR10" s="35">
        <f t="shared" si="32"/>
        <v>0</v>
      </c>
      <c r="AS10" s="35">
        <f t="shared" si="32"/>
        <v>0</v>
      </c>
      <c r="AT10" s="35">
        <f t="shared" si="32"/>
        <v>0</v>
      </c>
      <c r="AU10" s="35">
        <f t="shared" si="32"/>
        <v>0</v>
      </c>
      <c r="AV10" s="35">
        <f t="shared" si="32"/>
        <v>0</v>
      </c>
      <c r="AW10" s="35">
        <f t="shared" si="32"/>
        <v>0</v>
      </c>
      <c r="AX10" s="35">
        <f t="shared" si="32"/>
        <v>0</v>
      </c>
      <c r="AY10" s="35">
        <f t="shared" si="32"/>
        <v>0</v>
      </c>
      <c r="AZ10" s="35">
        <f t="shared" si="32"/>
        <v>0</v>
      </c>
      <c r="BA10" s="35">
        <f t="shared" si="32"/>
        <v>0</v>
      </c>
      <c r="BB10" s="35">
        <f t="shared" si="32"/>
        <v>0</v>
      </c>
      <c r="BC10" s="35">
        <f t="shared" si="32"/>
        <v>0</v>
      </c>
      <c r="BD10" s="35">
        <f t="shared" si="32"/>
        <v>0</v>
      </c>
      <c r="BE10" s="35">
        <f t="shared" si="32"/>
        <v>0</v>
      </c>
      <c r="BF10" s="35">
        <f t="shared" si="32"/>
        <v>0</v>
      </c>
      <c r="BG10" s="35">
        <f t="shared" si="32"/>
        <v>0</v>
      </c>
      <c r="BH10" s="35">
        <f t="shared" si="32"/>
        <v>0</v>
      </c>
      <c r="BI10" s="35">
        <f t="shared" si="32"/>
        <v>0</v>
      </c>
      <c r="BJ10" s="35">
        <f t="shared" si="32"/>
        <v>0</v>
      </c>
      <c r="BK10" s="35">
        <f t="shared" si="32"/>
        <v>0</v>
      </c>
      <c r="BL10" s="35">
        <f t="shared" si="32"/>
        <v>0</v>
      </c>
      <c r="BM10" s="35">
        <f t="shared" si="32"/>
        <v>0</v>
      </c>
      <c r="BN10" s="35">
        <f t="shared" si="32"/>
        <v>0</v>
      </c>
      <c r="BO10" s="35">
        <f t="shared" si="32"/>
        <v>0</v>
      </c>
      <c r="BP10" s="35">
        <f t="shared" si="32"/>
        <v>0</v>
      </c>
      <c r="BQ10" s="35">
        <f t="shared" si="32"/>
        <v>0</v>
      </c>
      <c r="BR10" s="35">
        <f t="shared" si="32"/>
        <v>0</v>
      </c>
      <c r="BS10" s="35">
        <f t="shared" si="32"/>
        <v>0</v>
      </c>
      <c r="BT10" s="35">
        <f t="shared" si="32"/>
        <v>0</v>
      </c>
      <c r="BU10" s="35">
        <f t="shared" si="32"/>
        <v>0</v>
      </c>
      <c r="BV10" s="35">
        <f t="shared" si="32"/>
        <v>0</v>
      </c>
      <c r="BW10" s="35">
        <f t="shared" si="32"/>
        <v>0</v>
      </c>
      <c r="BX10" s="35">
        <f t="shared" si="32"/>
        <v>0</v>
      </c>
      <c r="BY10" s="35">
        <f t="shared" si="32"/>
        <v>0</v>
      </c>
      <c r="BZ10" s="35">
        <f t="shared" si="32"/>
        <v>0</v>
      </c>
      <c r="CA10" s="35">
        <f t="shared" si="32"/>
        <v>0</v>
      </c>
      <c r="CB10" s="35">
        <f t="shared" si="32"/>
        <v>0</v>
      </c>
      <c r="CC10" s="35">
        <f t="shared" si="32"/>
        <v>0</v>
      </c>
      <c r="CD10" s="35">
        <f t="shared" si="32"/>
        <v>0</v>
      </c>
      <c r="CE10" s="35">
        <f t="shared" si="32"/>
        <v>0</v>
      </c>
      <c r="CF10" s="35">
        <f t="shared" si="32"/>
        <v>0</v>
      </c>
      <c r="CG10" s="35">
        <f t="shared" si="32"/>
        <v>0</v>
      </c>
      <c r="CH10" s="35">
        <f t="shared" si="32"/>
        <v>0</v>
      </c>
      <c r="CI10" s="36">
        <f t="shared" si="32"/>
        <v>0</v>
      </c>
    </row>
    <row r="11" spans="1:87">
      <c r="A11" s="31">
        <v>121</v>
      </c>
      <c r="B11" s="40" t="s">
        <v>70</v>
      </c>
      <c r="C11" s="37">
        <f t="shared" ref="C11:C14" si="33">+SUM(AB11:AM11)</f>
        <v>0</v>
      </c>
      <c r="D11" s="37">
        <f t="shared" ref="D11:D14" si="34">+SUM(AN11:AY11)</f>
        <v>0</v>
      </c>
      <c r="E11" s="37">
        <f t="shared" ref="E11:E14" si="35">+SUM(AZ11:BK11)</f>
        <v>0</v>
      </c>
      <c r="F11" s="37">
        <f t="shared" ref="F11:F14" si="36">+SUM(BL11:BW11)</f>
        <v>0</v>
      </c>
      <c r="G11" s="37">
        <f t="shared" ref="G11:G14" si="37">+SUM(BX11:CI11)</f>
        <v>0</v>
      </c>
      <c r="H11" s="71">
        <f>+SUM(AB11:AD11)</f>
        <v>0</v>
      </c>
      <c r="I11" s="37">
        <f t="shared" si="12"/>
        <v>0</v>
      </c>
      <c r="J11" s="37">
        <f t="shared" si="13"/>
        <v>0</v>
      </c>
      <c r="K11" s="37">
        <f t="shared" si="14"/>
        <v>0</v>
      </c>
      <c r="L11" s="37">
        <f t="shared" si="15"/>
        <v>0</v>
      </c>
      <c r="M11" s="37">
        <f t="shared" si="16"/>
        <v>0</v>
      </c>
      <c r="N11" s="37">
        <f t="shared" si="17"/>
        <v>0</v>
      </c>
      <c r="O11" s="37">
        <f t="shared" si="18"/>
        <v>0</v>
      </c>
      <c r="P11" s="37">
        <f t="shared" si="19"/>
        <v>0</v>
      </c>
      <c r="Q11" s="37">
        <f t="shared" si="20"/>
        <v>0</v>
      </c>
      <c r="R11" s="37">
        <f t="shared" si="21"/>
        <v>0</v>
      </c>
      <c r="S11" s="37">
        <f t="shared" si="22"/>
        <v>0</v>
      </c>
      <c r="T11" s="37">
        <f t="shared" si="23"/>
        <v>0</v>
      </c>
      <c r="U11" s="37">
        <f t="shared" si="24"/>
        <v>0</v>
      </c>
      <c r="V11" s="37">
        <f t="shared" si="25"/>
        <v>0</v>
      </c>
      <c r="W11" s="37">
        <f t="shared" si="26"/>
        <v>0</v>
      </c>
      <c r="X11" s="37">
        <f t="shared" si="27"/>
        <v>0</v>
      </c>
      <c r="Y11" s="37">
        <f t="shared" si="28"/>
        <v>0</v>
      </c>
      <c r="Z11" s="37">
        <f t="shared" si="29"/>
        <v>0</v>
      </c>
      <c r="AA11" s="64">
        <f t="shared" si="30"/>
        <v>0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63"/>
    </row>
    <row r="12" spans="1:87" s="4" customFormat="1">
      <c r="A12" s="42">
        <v>13</v>
      </c>
      <c r="B12" s="107" t="s">
        <v>67</v>
      </c>
      <c r="C12" s="81">
        <f t="shared" si="33"/>
        <v>0</v>
      </c>
      <c r="D12" s="81">
        <f t="shared" si="34"/>
        <v>0</v>
      </c>
      <c r="E12" s="81">
        <f t="shared" si="35"/>
        <v>0</v>
      </c>
      <c r="F12" s="81">
        <f t="shared" si="36"/>
        <v>0</v>
      </c>
      <c r="G12" s="81">
        <f t="shared" si="37"/>
        <v>0</v>
      </c>
      <c r="H12" s="80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2">
        <f t="shared" si="30"/>
        <v>0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6"/>
    </row>
    <row r="13" spans="1:87" s="4" customFormat="1">
      <c r="A13" s="42">
        <v>14</v>
      </c>
      <c r="B13" s="107" t="s">
        <v>68</v>
      </c>
      <c r="C13" s="81">
        <f t="shared" si="33"/>
        <v>0</v>
      </c>
      <c r="D13" s="81">
        <f t="shared" si="34"/>
        <v>0</v>
      </c>
      <c r="E13" s="81">
        <f t="shared" si="35"/>
        <v>0</v>
      </c>
      <c r="F13" s="81">
        <f t="shared" si="36"/>
        <v>0</v>
      </c>
      <c r="G13" s="81">
        <f t="shared" si="37"/>
        <v>0</v>
      </c>
      <c r="H13" s="80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2">
        <f t="shared" si="30"/>
        <v>0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6"/>
    </row>
    <row r="14" spans="1:87" s="4" customFormat="1">
      <c r="A14" s="42">
        <v>15</v>
      </c>
      <c r="B14" s="107" t="s">
        <v>69</v>
      </c>
      <c r="C14" s="81">
        <f t="shared" si="33"/>
        <v>-38.610760119999782</v>
      </c>
      <c r="D14" s="81">
        <f t="shared" si="34"/>
        <v>379.82547973999999</v>
      </c>
      <c r="E14" s="81">
        <f t="shared" si="35"/>
        <v>1144.3665154300008</v>
      </c>
      <c r="F14" s="81">
        <f t="shared" si="36"/>
        <v>707.00092927999845</v>
      </c>
      <c r="G14" s="81">
        <f t="shared" si="37"/>
        <v>-358.147029639999</v>
      </c>
      <c r="H14" s="80">
        <f>+SUM(AB14:AD14)</f>
        <v>9.5044422600001042</v>
      </c>
      <c r="I14" s="81">
        <f t="shared" si="12"/>
        <v>-42.543846516499798</v>
      </c>
      <c r="J14" s="81">
        <f t="shared" si="13"/>
        <v>4.138094462500078</v>
      </c>
      <c r="K14" s="81">
        <f t="shared" si="14"/>
        <v>-9.7094503260001659</v>
      </c>
      <c r="L14" s="81">
        <f t="shared" si="15"/>
        <v>178.77760958550024</v>
      </c>
      <c r="M14" s="81">
        <f t="shared" si="16"/>
        <v>174.56549591285983</v>
      </c>
      <c r="N14" s="81">
        <f t="shared" si="17"/>
        <v>166.82397359898528</v>
      </c>
      <c r="O14" s="81">
        <f t="shared" si="18"/>
        <v>-140.34159935734533</v>
      </c>
      <c r="P14" s="81">
        <f t="shared" si="19"/>
        <v>96.394306523000211</v>
      </c>
      <c r="Q14" s="81">
        <f t="shared" si="20"/>
        <v>75.000172623160154</v>
      </c>
      <c r="R14" s="81">
        <f t="shared" si="21"/>
        <v>1108.964057729409</v>
      </c>
      <c r="S14" s="81">
        <f t="shared" si="22"/>
        <v>-135.9920214455685</v>
      </c>
      <c r="T14" s="81">
        <f t="shared" si="23"/>
        <v>-63.751263064611265</v>
      </c>
      <c r="U14" s="81">
        <f t="shared" si="24"/>
        <v>-68.93152783314315</v>
      </c>
      <c r="V14" s="81">
        <f t="shared" si="25"/>
        <v>-75.622109764737104</v>
      </c>
      <c r="W14" s="81">
        <f t="shared" si="26"/>
        <v>915.30582994248994</v>
      </c>
      <c r="X14" s="81">
        <f t="shared" si="27"/>
        <v>-183.13810980999932</v>
      </c>
      <c r="Y14" s="81">
        <f t="shared" si="28"/>
        <v>-12.265080410000138</v>
      </c>
      <c r="Z14" s="81">
        <f t="shared" si="29"/>
        <v>-145.23426137999957</v>
      </c>
      <c r="AA14" s="82">
        <f t="shared" si="30"/>
        <v>-17.50957803999998</v>
      </c>
      <c r="AB14" s="81">
        <v>9.168547780000182</v>
      </c>
      <c r="AC14" s="81">
        <v>-8.019466680000221</v>
      </c>
      <c r="AD14" s="81">
        <v>8.3553611600001432</v>
      </c>
      <c r="AE14" s="81">
        <v>-11.293116630000213</v>
      </c>
      <c r="AF14" s="81">
        <v>-14.432220569999856</v>
      </c>
      <c r="AG14" s="81">
        <v>-16.818509316499728</v>
      </c>
      <c r="AH14" s="81">
        <v>-4.0725990095500606</v>
      </c>
      <c r="AI14" s="81">
        <v>3.2874463884498368</v>
      </c>
      <c r="AJ14" s="81">
        <v>4.9232470836003017</v>
      </c>
      <c r="AK14" s="81">
        <v>-6.2984822304006514</v>
      </c>
      <c r="AL14" s="81">
        <v>35.46938164140002</v>
      </c>
      <c r="AM14" s="81">
        <v>-38.880349736999534</v>
      </c>
      <c r="AN14" s="81">
        <v>106.56777728700072</v>
      </c>
      <c r="AO14" s="81">
        <v>17.70541025294915</v>
      </c>
      <c r="AP14" s="81">
        <v>54.504422045550371</v>
      </c>
      <c r="AQ14" s="81">
        <v>70.687430566999808</v>
      </c>
      <c r="AR14" s="81">
        <v>43.529352427899369</v>
      </c>
      <c r="AS14" s="81">
        <v>60.348712917960654</v>
      </c>
      <c r="AT14" s="81">
        <v>50.468590897189415</v>
      </c>
      <c r="AU14" s="81">
        <v>67.61034438035017</v>
      </c>
      <c r="AV14" s="81">
        <v>48.745038321445691</v>
      </c>
      <c r="AW14" s="81">
        <v>56.183765581454622</v>
      </c>
      <c r="AX14" s="81">
        <v>75.261519400500106</v>
      </c>
      <c r="AY14" s="81">
        <v>-271.78688433930006</v>
      </c>
      <c r="AZ14" s="81">
        <v>52.546060832000052</v>
      </c>
      <c r="BA14" s="81">
        <v>14.835228402699187</v>
      </c>
      <c r="BB14" s="81">
        <v>29.013017288300972</v>
      </c>
      <c r="BC14" s="81">
        <v>32.849630142000194</v>
      </c>
      <c r="BD14" s="81">
        <v>19.68328642740056</v>
      </c>
      <c r="BE14" s="81">
        <v>22.467256053759399</v>
      </c>
      <c r="BF14" s="81">
        <v>52.685798243739583</v>
      </c>
      <c r="BG14" s="81">
        <v>27.810908464700105</v>
      </c>
      <c r="BH14" s="81">
        <v>1028.4673510209693</v>
      </c>
      <c r="BI14" s="81">
        <v>-41.69970204796968</v>
      </c>
      <c r="BJ14" s="81">
        <v>-103.09727361580025</v>
      </c>
      <c r="BK14" s="81">
        <v>8.8049542182014306</v>
      </c>
      <c r="BL14" s="81">
        <v>-54.127754780001396</v>
      </c>
      <c r="BM14" s="81">
        <v>-24.842647363400715</v>
      </c>
      <c r="BN14" s="81">
        <v>15.219139078790846</v>
      </c>
      <c r="BO14" s="81">
        <v>-29.326843423351505</v>
      </c>
      <c r="BP14" s="81">
        <v>-25.022166574738094</v>
      </c>
      <c r="BQ14" s="81">
        <v>-14.582517835053551</v>
      </c>
      <c r="BR14" s="81">
        <v>-25.644227299067012</v>
      </c>
      <c r="BS14" s="81">
        <v>-14.812231539560401</v>
      </c>
      <c r="BT14" s="81">
        <v>-35.165650926109691</v>
      </c>
      <c r="BU14" s="81">
        <v>22.328150523435227</v>
      </c>
      <c r="BV14" s="81">
        <v>28.252132453153905</v>
      </c>
      <c r="BW14" s="81">
        <v>864.72554696590078</v>
      </c>
      <c r="BX14" s="81">
        <v>-520.96565016999898</v>
      </c>
      <c r="BY14" s="81">
        <v>406.08435934999943</v>
      </c>
      <c r="BZ14" s="81">
        <v>-68.256818989999772</v>
      </c>
      <c r="CA14" s="81">
        <v>61.316485780000903</v>
      </c>
      <c r="CB14" s="81">
        <v>-20.347927540000029</v>
      </c>
      <c r="CC14" s="81">
        <v>-53.233638650001012</v>
      </c>
      <c r="CD14" s="81">
        <v>165.70093195000004</v>
      </c>
      <c r="CE14" s="81">
        <v>-6.3177829400000292</v>
      </c>
      <c r="CF14" s="81">
        <v>-304.61741038999958</v>
      </c>
      <c r="CG14" s="81">
        <v>-151.74826650000023</v>
      </c>
      <c r="CH14" s="81">
        <v>110.3212286299995</v>
      </c>
      <c r="CI14" s="82">
        <v>23.917459830000752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64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120.54578140566448</v>
      </c>
      <c r="D16" s="45">
        <f t="shared" ref="D16:AU16" si="38">D17+D21+D26+D31</f>
        <v>626.0480025099713</v>
      </c>
      <c r="E16" s="45">
        <f t="shared" si="38"/>
        <v>1066.2803174096816</v>
      </c>
      <c r="F16" s="45">
        <f t="shared" si="38"/>
        <v>1255.7469648696072</v>
      </c>
      <c r="G16" s="45">
        <f t="shared" si="38"/>
        <v>1508.4584461765166</v>
      </c>
      <c r="H16" s="74">
        <f t="shared" si="38"/>
        <v>-81.222598647718883</v>
      </c>
      <c r="I16" s="45">
        <f t="shared" si="38"/>
        <v>258.64149328757975</v>
      </c>
      <c r="J16" s="45">
        <f t="shared" si="38"/>
        <v>-98.578734511065207</v>
      </c>
      <c r="K16" s="45">
        <f t="shared" si="38"/>
        <v>41.705621276868854</v>
      </c>
      <c r="L16" s="45">
        <f t="shared" si="38"/>
        <v>440.76603353747299</v>
      </c>
      <c r="M16" s="45">
        <f t="shared" si="38"/>
        <v>171.51220266546136</v>
      </c>
      <c r="N16" s="45">
        <f t="shared" si="38"/>
        <v>58.655988381155723</v>
      </c>
      <c r="O16" s="45">
        <f t="shared" si="38"/>
        <v>-44.886222074118734</v>
      </c>
      <c r="P16" s="45">
        <f t="shared" si="38"/>
        <v>152.7366262812304</v>
      </c>
      <c r="Q16" s="45">
        <f t="shared" si="38"/>
        <v>-139.39599546184979</v>
      </c>
      <c r="R16" s="45">
        <f t="shared" si="38"/>
        <v>1148.0014345982167</v>
      </c>
      <c r="S16" s="45">
        <f t="shared" si="38"/>
        <v>-95.061748007915597</v>
      </c>
      <c r="T16" s="45">
        <f t="shared" si="38"/>
        <v>183.52051926436928</v>
      </c>
      <c r="U16" s="45">
        <f t="shared" si="38"/>
        <v>117.22922674290635</v>
      </c>
      <c r="V16" s="45">
        <f t="shared" si="38"/>
        <v>163.93845882792496</v>
      </c>
      <c r="W16" s="45">
        <f t="shared" si="38"/>
        <v>791.05876003440653</v>
      </c>
      <c r="X16" s="45">
        <f t="shared" si="38"/>
        <v>795.46872683667186</v>
      </c>
      <c r="Y16" s="45">
        <f t="shared" si="38"/>
        <v>355.82892249999838</v>
      </c>
      <c r="Z16" s="45">
        <f t="shared" si="38"/>
        <v>192.40410011984363</v>
      </c>
      <c r="AA16" s="46">
        <f t="shared" si="38"/>
        <v>164.75669672000276</v>
      </c>
      <c r="AB16" s="45">
        <f t="shared" si="38"/>
        <v>-7.5333078534993376</v>
      </c>
      <c r="AC16" s="45">
        <f t="shared" si="38"/>
        <v>48.007287632624802</v>
      </c>
      <c r="AD16" s="45">
        <f t="shared" si="38"/>
        <v>-121.69657842684435</v>
      </c>
      <c r="AE16" s="45">
        <f t="shared" si="38"/>
        <v>23.776428303226862</v>
      </c>
      <c r="AF16" s="45">
        <f t="shared" si="38"/>
        <v>27.866200060498493</v>
      </c>
      <c r="AG16" s="45">
        <f t="shared" si="38"/>
        <v>206.9988649238544</v>
      </c>
      <c r="AH16" s="45">
        <f t="shared" si="38"/>
        <v>-71.700198257409923</v>
      </c>
      <c r="AI16" s="45">
        <f t="shared" si="38"/>
        <v>31.198398661868683</v>
      </c>
      <c r="AJ16" s="45">
        <f t="shared" si="38"/>
        <v>-58.076934915523971</v>
      </c>
      <c r="AK16" s="45">
        <f t="shared" si="38"/>
        <v>-53.73710059789493</v>
      </c>
      <c r="AL16" s="45">
        <f t="shared" si="38"/>
        <v>67.447035586112918</v>
      </c>
      <c r="AM16" s="45">
        <f t="shared" si="38"/>
        <v>27.995686288650845</v>
      </c>
      <c r="AN16" s="45">
        <f t="shared" si="38"/>
        <v>56.404562415728101</v>
      </c>
      <c r="AO16" s="45">
        <f t="shared" si="38"/>
        <v>130.73778650029567</v>
      </c>
      <c r="AP16" s="45">
        <f t="shared" si="38"/>
        <v>253.62368462144917</v>
      </c>
      <c r="AQ16" s="45">
        <f t="shared" si="38"/>
        <v>104.23162556588453</v>
      </c>
      <c r="AR16" s="45">
        <f t="shared" si="38"/>
        <v>-25.126653332484949</v>
      </c>
      <c r="AS16" s="45">
        <f t="shared" si="38"/>
        <v>92.407230432061766</v>
      </c>
      <c r="AT16" s="45">
        <f t="shared" si="38"/>
        <v>-27.985433004149506</v>
      </c>
      <c r="AU16" s="45">
        <f t="shared" si="38"/>
        <v>27.132384413449227</v>
      </c>
      <c r="AV16" s="45">
        <f t="shared" ref="AV16:CI16" si="39">AV17+AV21+AV26+AV31</f>
        <v>59.509036971856005</v>
      </c>
      <c r="AW16" s="45">
        <f t="shared" si="39"/>
        <v>21.574222719753894</v>
      </c>
      <c r="AX16" s="45">
        <f t="shared" si="39"/>
        <v>-88.814190475493916</v>
      </c>
      <c r="AY16" s="45">
        <f t="shared" si="39"/>
        <v>22.353745681621291</v>
      </c>
      <c r="AZ16" s="45">
        <f t="shared" si="39"/>
        <v>2.4244232390010438</v>
      </c>
      <c r="BA16" s="45">
        <f t="shared" si="39"/>
        <v>112.64921822302892</v>
      </c>
      <c r="BB16" s="45">
        <f t="shared" si="39"/>
        <v>37.662984819200425</v>
      </c>
      <c r="BC16" s="45">
        <f t="shared" si="39"/>
        <v>-2.3965663857061292</v>
      </c>
      <c r="BD16" s="45">
        <f t="shared" si="39"/>
        <v>-47.033350696545078</v>
      </c>
      <c r="BE16" s="45">
        <f t="shared" si="39"/>
        <v>-89.966078379598571</v>
      </c>
      <c r="BF16" s="45">
        <f t="shared" si="39"/>
        <v>136.24084050585577</v>
      </c>
      <c r="BG16" s="45">
        <f t="shared" si="39"/>
        <v>285.36479865396132</v>
      </c>
      <c r="BH16" s="45">
        <f t="shared" si="39"/>
        <v>726.39579543839977</v>
      </c>
      <c r="BI16" s="45">
        <f t="shared" si="39"/>
        <v>-97.987846946644254</v>
      </c>
      <c r="BJ16" s="45">
        <f t="shared" si="39"/>
        <v>-60.352672300020792</v>
      </c>
      <c r="BK16" s="45">
        <f t="shared" si="39"/>
        <v>63.278771238749457</v>
      </c>
      <c r="BL16" s="45">
        <f t="shared" si="39"/>
        <v>92.495053926998679</v>
      </c>
      <c r="BM16" s="45">
        <f t="shared" si="39"/>
        <v>197.57915104714911</v>
      </c>
      <c r="BN16" s="45">
        <f t="shared" si="39"/>
        <v>-106.55368570977851</v>
      </c>
      <c r="BO16" s="45">
        <f t="shared" si="39"/>
        <v>112.24634845381073</v>
      </c>
      <c r="BP16" s="45">
        <f t="shared" si="39"/>
        <v>32.207363369196393</v>
      </c>
      <c r="BQ16" s="45">
        <f t="shared" si="39"/>
        <v>-27.224485080100791</v>
      </c>
      <c r="BR16" s="45">
        <f t="shared" si="39"/>
        <v>-161.37671783451677</v>
      </c>
      <c r="BS16" s="45">
        <f t="shared" si="39"/>
        <v>241.07947518240042</v>
      </c>
      <c r="BT16" s="45">
        <f t="shared" si="39"/>
        <v>84.2357014800413</v>
      </c>
      <c r="BU16" s="45">
        <f t="shared" si="39"/>
        <v>54.998100011520556</v>
      </c>
      <c r="BV16" s="45">
        <f t="shared" si="39"/>
        <v>165.35793516374608</v>
      </c>
      <c r="BW16" s="45">
        <f t="shared" si="39"/>
        <v>570.70272485913983</v>
      </c>
      <c r="BX16" s="45">
        <f t="shared" si="39"/>
        <v>553.24970440667335</v>
      </c>
      <c r="BY16" s="45">
        <f t="shared" si="39"/>
        <v>76.389924840000361</v>
      </c>
      <c r="BZ16" s="45">
        <f t="shared" si="39"/>
        <v>165.82909758999818</v>
      </c>
      <c r="CA16" s="45">
        <f t="shared" si="39"/>
        <v>183.6094175700006</v>
      </c>
      <c r="CB16" s="45">
        <f t="shared" si="39"/>
        <v>84.136261800001321</v>
      </c>
      <c r="CC16" s="45">
        <f t="shared" si="39"/>
        <v>88.083243129996475</v>
      </c>
      <c r="CD16" s="45">
        <f t="shared" si="39"/>
        <v>153.32425247984492</v>
      </c>
      <c r="CE16" s="45">
        <f t="shared" si="39"/>
        <v>7.7709471700004897</v>
      </c>
      <c r="CF16" s="45">
        <f t="shared" si="39"/>
        <v>31.308900469998207</v>
      </c>
      <c r="CG16" s="45">
        <f t="shared" si="39"/>
        <v>68.524318610013509</v>
      </c>
      <c r="CH16" s="45">
        <f t="shared" si="39"/>
        <v>212.46978685998812</v>
      </c>
      <c r="CI16" s="46">
        <f t="shared" si="39"/>
        <v>-116.23740874999886</v>
      </c>
    </row>
    <row r="17" spans="1:87">
      <c r="A17" s="42">
        <v>21</v>
      </c>
      <c r="B17" s="4" t="s">
        <v>73</v>
      </c>
      <c r="C17" s="35">
        <f>+SUM(C18:C20)</f>
        <v>-94.000000003337178</v>
      </c>
      <c r="D17" s="35">
        <f t="shared" ref="D17:AU17" si="40">+SUM(D18:D20)</f>
        <v>39.624545996974106</v>
      </c>
      <c r="E17" s="35">
        <f t="shared" si="40"/>
        <v>34.609950552680701</v>
      </c>
      <c r="F17" s="35">
        <f t="shared" si="40"/>
        <v>-9.876084450391426</v>
      </c>
      <c r="G17" s="35">
        <f t="shared" si="40"/>
        <v>31.599138096514491</v>
      </c>
      <c r="H17" s="70">
        <f>+SUM(H18:H20)</f>
        <v>0</v>
      </c>
      <c r="I17" s="35">
        <f t="shared" si="40"/>
        <v>0</v>
      </c>
      <c r="J17" s="35">
        <f t="shared" si="40"/>
        <v>0</v>
      </c>
      <c r="K17" s="35">
        <f t="shared" si="40"/>
        <v>-94.000000003337178</v>
      </c>
      <c r="L17" s="35">
        <f t="shared" si="40"/>
        <v>74.280422089575111</v>
      </c>
      <c r="M17" s="35">
        <f t="shared" si="40"/>
        <v>20.113137800000001</v>
      </c>
      <c r="N17" s="35">
        <f t="shared" si="40"/>
        <v>-24.92444444333027</v>
      </c>
      <c r="O17" s="35">
        <f t="shared" si="40"/>
        <v>-29.844569449270736</v>
      </c>
      <c r="P17" s="35">
        <f t="shared" si="40"/>
        <v>0.24904997332863132</v>
      </c>
      <c r="Q17" s="35">
        <f t="shared" si="40"/>
        <v>0.24125058149101619</v>
      </c>
      <c r="R17" s="35">
        <f t="shared" si="40"/>
        <v>42.087833334532597</v>
      </c>
      <c r="S17" s="35">
        <f t="shared" si="40"/>
        <v>-7.9681833366715384</v>
      </c>
      <c r="T17" s="35">
        <f t="shared" si="40"/>
        <v>15.0611</v>
      </c>
      <c r="U17" s="35">
        <f t="shared" si="40"/>
        <v>-22.958556664451862</v>
      </c>
      <c r="V17" s="35">
        <f t="shared" si="40"/>
        <v>10.075147218477783</v>
      </c>
      <c r="W17" s="35">
        <f t="shared" si="40"/>
        <v>-12.053775004417348</v>
      </c>
      <c r="X17" s="35">
        <f t="shared" si="40"/>
        <v>20.036880556671356</v>
      </c>
      <c r="Y17" s="35">
        <f t="shared" si="40"/>
        <v>5.1389866699999995</v>
      </c>
      <c r="Z17" s="35">
        <f t="shared" si="40"/>
        <v>-1.5686829613059672E-10</v>
      </c>
      <c r="AA17" s="36">
        <f t="shared" si="40"/>
        <v>6.4232708700000005</v>
      </c>
      <c r="AB17" s="35">
        <f t="shared" si="40"/>
        <v>0</v>
      </c>
      <c r="AC17" s="35">
        <f t="shared" si="40"/>
        <v>0</v>
      </c>
      <c r="AD17" s="35">
        <f t="shared" si="40"/>
        <v>0</v>
      </c>
      <c r="AE17" s="35">
        <f t="shared" si="40"/>
        <v>0</v>
      </c>
      <c r="AF17" s="35">
        <f t="shared" si="40"/>
        <v>0</v>
      </c>
      <c r="AG17" s="35">
        <f t="shared" si="40"/>
        <v>0</v>
      </c>
      <c r="AH17" s="35">
        <f t="shared" si="40"/>
        <v>0</v>
      </c>
      <c r="AI17" s="35">
        <f t="shared" si="40"/>
        <v>0</v>
      </c>
      <c r="AJ17" s="35">
        <f t="shared" si="40"/>
        <v>0</v>
      </c>
      <c r="AK17" s="35">
        <f t="shared" si="40"/>
        <v>0</v>
      </c>
      <c r="AL17" s="35">
        <f t="shared" si="40"/>
        <v>0</v>
      </c>
      <c r="AM17" s="35">
        <f t="shared" si="40"/>
        <v>-94.000000003337178</v>
      </c>
      <c r="AN17" s="35">
        <f t="shared" si="40"/>
        <v>-1.2708909480352304E-9</v>
      </c>
      <c r="AO17" s="35">
        <f t="shared" si="40"/>
        <v>8.4600060290540569E-10</v>
      </c>
      <c r="AP17" s="35">
        <f t="shared" si="40"/>
        <v>74.280422090000002</v>
      </c>
      <c r="AQ17" s="35">
        <f t="shared" si="40"/>
        <v>20.113137800000001</v>
      </c>
      <c r="AR17" s="35">
        <f t="shared" si="40"/>
        <v>0</v>
      </c>
      <c r="AS17" s="35">
        <f t="shared" si="40"/>
        <v>0</v>
      </c>
      <c r="AT17" s="35">
        <f t="shared" si="40"/>
        <v>-50.000000004437744</v>
      </c>
      <c r="AU17" s="35">
        <f t="shared" si="40"/>
        <v>25.075555561107475</v>
      </c>
      <c r="AV17" s="35">
        <f t="shared" ref="AV17:CI17" si="41">+SUM(AV18:AV20)</f>
        <v>0</v>
      </c>
      <c r="AW17" s="35">
        <f t="shared" si="41"/>
        <v>25.08223611</v>
      </c>
      <c r="AX17" s="35">
        <f t="shared" si="41"/>
        <v>-74.999999998894197</v>
      </c>
      <c r="AY17" s="35">
        <f t="shared" si="41"/>
        <v>20.073194439623464</v>
      </c>
      <c r="AZ17" s="35">
        <f t="shared" si="41"/>
        <v>8.7991639999998483E-2</v>
      </c>
      <c r="BA17" s="35">
        <f t="shared" si="41"/>
        <v>8.3600003328641037E-2</v>
      </c>
      <c r="BB17" s="35">
        <f t="shared" si="41"/>
        <v>7.7458329999991804E-2</v>
      </c>
      <c r="BC17" s="35">
        <f t="shared" si="41"/>
        <v>-7.2814287932487787E-10</v>
      </c>
      <c r="BD17" s="35">
        <f t="shared" si="41"/>
        <v>0.16379225332864422</v>
      </c>
      <c r="BE17" s="35">
        <f t="shared" si="41"/>
        <v>7.7458328890514849E-2</v>
      </c>
      <c r="BF17" s="35">
        <f t="shared" si="41"/>
        <v>49.080513886765999</v>
      </c>
      <c r="BG17" s="35">
        <f t="shared" si="41"/>
        <v>-4.9999999955620522</v>
      </c>
      <c r="BH17" s="35">
        <f t="shared" si="41"/>
        <v>-1.9926805566713544</v>
      </c>
      <c r="BI17" s="35">
        <f t="shared" si="41"/>
        <v>7.0098583300000001</v>
      </c>
      <c r="BJ17" s="35">
        <f t="shared" si="41"/>
        <v>-14.999999996671539</v>
      </c>
      <c r="BK17" s="35">
        <f t="shared" si="41"/>
        <v>2.1958330000000359E-2</v>
      </c>
      <c r="BL17" s="35">
        <f t="shared" si="41"/>
        <v>-4.9788750000000004</v>
      </c>
      <c r="BM17" s="35">
        <f t="shared" si="41"/>
        <v>10.021125</v>
      </c>
      <c r="BN17" s="35">
        <f t="shared" si="41"/>
        <v>10.01885</v>
      </c>
      <c r="BO17" s="35">
        <f t="shared" si="41"/>
        <v>-9.9999999966713542</v>
      </c>
      <c r="BP17" s="35">
        <f t="shared" si="41"/>
        <v>-7.9859166699999999</v>
      </c>
      <c r="BQ17" s="35">
        <f t="shared" si="41"/>
        <v>-4.972639997780508</v>
      </c>
      <c r="BR17" s="35">
        <f t="shared" si="41"/>
        <v>10.021883328477784</v>
      </c>
      <c r="BS17" s="35">
        <f t="shared" si="41"/>
        <v>10.04903889</v>
      </c>
      <c r="BT17" s="35">
        <f t="shared" si="41"/>
        <v>-9.9957750000000001</v>
      </c>
      <c r="BU17" s="35">
        <f t="shared" si="41"/>
        <v>3.7499966715395239E-3</v>
      </c>
      <c r="BV17" s="35">
        <f t="shared" si="41"/>
        <v>-2.0716083299793997</v>
      </c>
      <c r="BW17" s="35">
        <f t="shared" si="41"/>
        <v>-9.9859166711094876</v>
      </c>
      <c r="BX17" s="35">
        <f t="shared" si="41"/>
        <v>15.029838886671355</v>
      </c>
      <c r="BY17" s="35">
        <f t="shared" si="41"/>
        <v>5.0070416699999996</v>
      </c>
      <c r="BZ17" s="35">
        <f t="shared" si="41"/>
        <v>0</v>
      </c>
      <c r="CA17" s="35">
        <f t="shared" si="41"/>
        <v>5.1389866699999995</v>
      </c>
      <c r="CB17" s="35">
        <f t="shared" si="41"/>
        <v>0</v>
      </c>
      <c r="CC17" s="35">
        <f t="shared" si="41"/>
        <v>0</v>
      </c>
      <c r="CD17" s="35">
        <f t="shared" si="41"/>
        <v>-1.5686829613059672E-10</v>
      </c>
      <c r="CE17" s="35">
        <f t="shared" si="41"/>
        <v>0</v>
      </c>
      <c r="CF17" s="35">
        <f t="shared" si="41"/>
        <v>0</v>
      </c>
      <c r="CG17" s="35">
        <f t="shared" si="41"/>
        <v>0</v>
      </c>
      <c r="CH17" s="35">
        <f t="shared" si="41"/>
        <v>0</v>
      </c>
      <c r="CI17" s="36">
        <f t="shared" si="41"/>
        <v>6.4232708700000005</v>
      </c>
    </row>
    <row r="18" spans="1:87">
      <c r="A18" s="39">
        <v>211</v>
      </c>
      <c r="B18" s="62" t="s">
        <v>74</v>
      </c>
      <c r="C18" s="37">
        <f t="shared" ref="C18:C20" si="42">+SUM(AB18:AM18)</f>
        <v>-94.000000003337178</v>
      </c>
      <c r="D18" s="37">
        <f t="shared" ref="D18:D20" si="43">+SUM(AN18:AY18)</f>
        <v>39.624545996974106</v>
      </c>
      <c r="E18" s="37">
        <f t="shared" ref="E18:E20" si="44">+SUM(AZ18:BK18)</f>
        <v>34.609950552680701</v>
      </c>
      <c r="F18" s="37">
        <f t="shared" ref="F18:F20" si="45">+SUM(BL18:BW18)</f>
        <v>-9.876084450391426</v>
      </c>
      <c r="G18" s="37">
        <f t="shared" ref="G18:G20" si="46">+SUM(BX18:CI18)</f>
        <v>31.599138096514491</v>
      </c>
      <c r="H18" s="71">
        <f>+SUM(AB18:AD18)</f>
        <v>0</v>
      </c>
      <c r="I18" s="37">
        <f>+SUM(AE18:AG18)</f>
        <v>0</v>
      </c>
      <c r="J18" s="37">
        <f>+SUM(AH18:AJ18)</f>
        <v>0</v>
      </c>
      <c r="K18" s="37">
        <f>+SUM(AK18:AM18)</f>
        <v>-94.000000003337178</v>
      </c>
      <c r="L18" s="37">
        <f>+SUM(AN18:AP18)</f>
        <v>74.280422089575111</v>
      </c>
      <c r="M18" s="37">
        <f>+SUM(AQ18:AS18)</f>
        <v>20.113137800000001</v>
      </c>
      <c r="N18" s="37">
        <f>+SUM(AT18:AV18)</f>
        <v>-24.92444444333027</v>
      </c>
      <c r="O18" s="37">
        <f>+SUM(AW18:AY18)</f>
        <v>-29.844569449270736</v>
      </c>
      <c r="P18" s="37">
        <f>+SUM(AZ18:BB18)</f>
        <v>0.24904997332863132</v>
      </c>
      <c r="Q18" s="37">
        <f>+SUM(BC18:BE18)</f>
        <v>0.24125058149101619</v>
      </c>
      <c r="R18" s="37">
        <f>+SUM(BF18:BH18)</f>
        <v>42.087833334532597</v>
      </c>
      <c r="S18" s="37">
        <f>+SUM(BI18:BK18)</f>
        <v>-7.9681833366715384</v>
      </c>
      <c r="T18" s="37">
        <f>+SUM(BL18:BN18)</f>
        <v>15.0611</v>
      </c>
      <c r="U18" s="37">
        <f>+SUM(BO18:BQ18)</f>
        <v>-22.958556664451862</v>
      </c>
      <c r="V18" s="37">
        <f>+SUM(BR18:BT18)</f>
        <v>10.075147218477783</v>
      </c>
      <c r="W18" s="37">
        <f>+SUM(BU18:BW18)</f>
        <v>-12.053775004417348</v>
      </c>
      <c r="X18" s="37">
        <f>+SUM(BX18:BZ18)</f>
        <v>20.036880556671356</v>
      </c>
      <c r="Y18" s="37">
        <f>+SUM(CA18:CC18)</f>
        <v>5.1389866699999995</v>
      </c>
      <c r="Z18" s="37">
        <f>+SUM(CD18:CF18)</f>
        <v>-1.5686829613059672E-10</v>
      </c>
      <c r="AA18" s="64">
        <f>+SUM(CG18:CI18)</f>
        <v>6.4232708700000005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-94.000000003337178</v>
      </c>
      <c r="AN18" s="51">
        <v>-1.2708909480352304E-9</v>
      </c>
      <c r="AO18" s="51">
        <v>8.4600060290540569E-10</v>
      </c>
      <c r="AP18" s="51">
        <v>74.280422090000002</v>
      </c>
      <c r="AQ18" s="51">
        <v>20.113137800000001</v>
      </c>
      <c r="AR18" s="51">
        <v>0</v>
      </c>
      <c r="AS18" s="51">
        <v>0</v>
      </c>
      <c r="AT18" s="51">
        <v>-50.000000004437744</v>
      </c>
      <c r="AU18" s="51">
        <v>25.075555561107475</v>
      </c>
      <c r="AV18" s="51">
        <v>0</v>
      </c>
      <c r="AW18" s="51">
        <v>25.08223611</v>
      </c>
      <c r="AX18" s="51">
        <v>-74.999999998894197</v>
      </c>
      <c r="AY18" s="51">
        <v>20.073194439623464</v>
      </c>
      <c r="AZ18" s="51">
        <v>8.7991639999998483E-2</v>
      </c>
      <c r="BA18" s="51">
        <v>8.3600003328641037E-2</v>
      </c>
      <c r="BB18" s="51">
        <v>7.7458329999991804E-2</v>
      </c>
      <c r="BC18" s="51">
        <v>-7.2814287932487787E-10</v>
      </c>
      <c r="BD18" s="51">
        <v>0.16379225332864422</v>
      </c>
      <c r="BE18" s="51">
        <v>7.7458328890514849E-2</v>
      </c>
      <c r="BF18" s="51">
        <v>49.080513886765999</v>
      </c>
      <c r="BG18" s="51">
        <v>-4.9999999955620522</v>
      </c>
      <c r="BH18" s="51">
        <v>-1.9926805566713544</v>
      </c>
      <c r="BI18" s="51">
        <v>7.0098583300000001</v>
      </c>
      <c r="BJ18" s="51">
        <v>-14.999999996671539</v>
      </c>
      <c r="BK18" s="51">
        <v>2.1958330000000359E-2</v>
      </c>
      <c r="BL18" s="51">
        <v>-4.9788750000000004</v>
      </c>
      <c r="BM18" s="51">
        <v>10.021125</v>
      </c>
      <c r="BN18" s="51">
        <v>10.01885</v>
      </c>
      <c r="BO18" s="51">
        <v>-9.9999999966713542</v>
      </c>
      <c r="BP18" s="51">
        <v>-7.9859166699999999</v>
      </c>
      <c r="BQ18" s="51">
        <v>-4.972639997780508</v>
      </c>
      <c r="BR18" s="51">
        <v>10.021883328477784</v>
      </c>
      <c r="BS18" s="51">
        <v>10.04903889</v>
      </c>
      <c r="BT18" s="51">
        <v>-9.9957750000000001</v>
      </c>
      <c r="BU18" s="51">
        <v>3.7499966715395239E-3</v>
      </c>
      <c r="BV18" s="51">
        <v>-2.0716083299793997</v>
      </c>
      <c r="BW18" s="51">
        <v>-9.9859166711094876</v>
      </c>
      <c r="BX18" s="51">
        <v>15.029838886671355</v>
      </c>
      <c r="BY18" s="51">
        <v>5.0070416699999996</v>
      </c>
      <c r="BZ18" s="51">
        <v>0</v>
      </c>
      <c r="CA18" s="51">
        <v>5.1389866699999995</v>
      </c>
      <c r="CB18" s="51">
        <v>0</v>
      </c>
      <c r="CC18" s="51">
        <v>0</v>
      </c>
      <c r="CD18" s="51">
        <v>-1.5686829613059672E-10</v>
      </c>
      <c r="CE18" s="51">
        <v>0</v>
      </c>
      <c r="CF18" s="51">
        <v>0</v>
      </c>
      <c r="CG18" s="51">
        <v>0</v>
      </c>
      <c r="CH18" s="51">
        <v>0</v>
      </c>
      <c r="CI18" s="63">
        <v>6.4232708700000005</v>
      </c>
    </row>
    <row r="19" spans="1:87">
      <c r="A19" s="39">
        <v>212</v>
      </c>
      <c r="B19" s="62" t="s">
        <v>75</v>
      </c>
      <c r="C19" s="37">
        <f t="shared" si="42"/>
        <v>0</v>
      </c>
      <c r="D19" s="37">
        <f t="shared" si="43"/>
        <v>0</v>
      </c>
      <c r="E19" s="37">
        <f t="shared" si="44"/>
        <v>0</v>
      </c>
      <c r="F19" s="37">
        <f t="shared" si="45"/>
        <v>0</v>
      </c>
      <c r="G19" s="37">
        <f t="shared" si="46"/>
        <v>0</v>
      </c>
      <c r="H19" s="71">
        <f>+SUM(AB19:AD19)</f>
        <v>0</v>
      </c>
      <c r="I19" s="37">
        <f>+SUM(AE19:AG19)</f>
        <v>0</v>
      </c>
      <c r="J19" s="37">
        <f>+SUM(AH19:AJ19)</f>
        <v>0</v>
      </c>
      <c r="K19" s="37">
        <f>+SUM(AK19:AM19)</f>
        <v>0</v>
      </c>
      <c r="L19" s="37">
        <f>+SUM(AN19:AP19)</f>
        <v>0</v>
      </c>
      <c r="M19" s="37">
        <f>+SUM(AQ19:AS19)</f>
        <v>0</v>
      </c>
      <c r="N19" s="37">
        <f>+SUM(AT19:AV19)</f>
        <v>0</v>
      </c>
      <c r="O19" s="37">
        <f>+SUM(AW19:AY19)</f>
        <v>0</v>
      </c>
      <c r="P19" s="37">
        <f>+SUM(AZ19:BB19)</f>
        <v>0</v>
      </c>
      <c r="Q19" s="37">
        <f>+SUM(BC19:BE19)</f>
        <v>0</v>
      </c>
      <c r="R19" s="37">
        <f>+SUM(BF19:BH19)</f>
        <v>0</v>
      </c>
      <c r="S19" s="37">
        <f>+SUM(BI19:BK19)</f>
        <v>0</v>
      </c>
      <c r="T19" s="37">
        <f>+SUM(BL19:BN19)</f>
        <v>0</v>
      </c>
      <c r="U19" s="37">
        <f>+SUM(BO19:BQ19)</f>
        <v>0</v>
      </c>
      <c r="V19" s="37">
        <f>+SUM(BR19:BT19)</f>
        <v>0</v>
      </c>
      <c r="W19" s="37">
        <f>+SUM(BU19:BW19)</f>
        <v>0</v>
      </c>
      <c r="X19" s="37">
        <f>+SUM(BX19:BZ19)</f>
        <v>0</v>
      </c>
      <c r="Y19" s="37">
        <f>+SUM(CA19:CC19)</f>
        <v>0</v>
      </c>
      <c r="Z19" s="37">
        <f>+SUM(CD19:CF19)</f>
        <v>0</v>
      </c>
      <c r="AA19" s="64">
        <f>+SUM(CG19:CI19)</f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0</v>
      </c>
      <c r="BH19" s="51">
        <v>0</v>
      </c>
      <c r="BI19" s="51">
        <v>0</v>
      </c>
      <c r="BJ19" s="51">
        <v>0</v>
      </c>
      <c r="BK19" s="51">
        <v>0</v>
      </c>
      <c r="BL19" s="51">
        <v>0</v>
      </c>
      <c r="BM19" s="51">
        <v>0</v>
      </c>
      <c r="BN19" s="51">
        <v>0</v>
      </c>
      <c r="BO19" s="51">
        <v>0</v>
      </c>
      <c r="BP19" s="51">
        <v>0</v>
      </c>
      <c r="BQ19" s="51">
        <v>0</v>
      </c>
      <c r="BR19" s="51">
        <v>0</v>
      </c>
      <c r="BS19" s="51">
        <v>0</v>
      </c>
      <c r="BT19" s="51">
        <v>0</v>
      </c>
      <c r="BU19" s="51">
        <v>0</v>
      </c>
      <c r="BV19" s="51">
        <v>0</v>
      </c>
      <c r="BW19" s="51">
        <v>0</v>
      </c>
      <c r="BX19" s="51">
        <v>0</v>
      </c>
      <c r="BY19" s="51">
        <v>0</v>
      </c>
      <c r="BZ19" s="51">
        <v>0</v>
      </c>
      <c r="CA19" s="51">
        <v>0</v>
      </c>
      <c r="CB19" s="51">
        <v>0</v>
      </c>
      <c r="CC19" s="51">
        <v>0</v>
      </c>
      <c r="CD19" s="51">
        <v>0</v>
      </c>
      <c r="CE19" s="51">
        <v>0</v>
      </c>
      <c r="CF19" s="51">
        <v>0</v>
      </c>
      <c r="CG19" s="51">
        <v>0</v>
      </c>
      <c r="CH19" s="51">
        <v>0</v>
      </c>
      <c r="CI19" s="63">
        <v>0</v>
      </c>
    </row>
    <row r="20" spans="1:87">
      <c r="A20" s="39">
        <v>213</v>
      </c>
      <c r="B20" s="62" t="s">
        <v>76</v>
      </c>
      <c r="C20" s="37">
        <f t="shared" si="42"/>
        <v>0</v>
      </c>
      <c r="D20" s="37">
        <f t="shared" si="43"/>
        <v>0</v>
      </c>
      <c r="E20" s="37">
        <f t="shared" si="44"/>
        <v>0</v>
      </c>
      <c r="F20" s="37">
        <f t="shared" si="45"/>
        <v>0</v>
      </c>
      <c r="G20" s="37">
        <f t="shared" si="46"/>
        <v>0</v>
      </c>
      <c r="H20" s="71">
        <f>+SUM(AB20:AD20)</f>
        <v>0</v>
      </c>
      <c r="I20" s="37">
        <f>+SUM(AE20:AG20)</f>
        <v>0</v>
      </c>
      <c r="J20" s="37">
        <f>+SUM(AH20:AJ20)</f>
        <v>0</v>
      </c>
      <c r="K20" s="37">
        <f>+SUM(AK20:AM20)</f>
        <v>0</v>
      </c>
      <c r="L20" s="37">
        <f>+SUM(AN20:AP20)</f>
        <v>0</v>
      </c>
      <c r="M20" s="37">
        <f>+SUM(AQ20:AS20)</f>
        <v>0</v>
      </c>
      <c r="N20" s="37">
        <f>+SUM(AT20:AV20)</f>
        <v>0</v>
      </c>
      <c r="O20" s="37">
        <f>+SUM(AW20:AY20)</f>
        <v>0</v>
      </c>
      <c r="P20" s="37">
        <f>+SUM(AZ20:BB20)</f>
        <v>0</v>
      </c>
      <c r="Q20" s="37">
        <f>+SUM(BC20:BE20)</f>
        <v>0</v>
      </c>
      <c r="R20" s="37">
        <f>+SUM(BF20:BH20)</f>
        <v>0</v>
      </c>
      <c r="S20" s="37">
        <f>+SUM(BI20:BK20)</f>
        <v>0</v>
      </c>
      <c r="T20" s="37">
        <f>+SUM(BL20:BN20)</f>
        <v>0</v>
      </c>
      <c r="U20" s="37">
        <f>+SUM(BO20:BQ20)</f>
        <v>0</v>
      </c>
      <c r="V20" s="37">
        <f>+SUM(BR20:BT20)</f>
        <v>0</v>
      </c>
      <c r="W20" s="37">
        <f>+SUM(BU20:BW20)</f>
        <v>0</v>
      </c>
      <c r="X20" s="37">
        <f>+SUM(BX20:BZ20)</f>
        <v>0</v>
      </c>
      <c r="Y20" s="37">
        <f>+SUM(CA20:CC20)</f>
        <v>0</v>
      </c>
      <c r="Z20" s="37">
        <f>+SUM(CD20:CF20)</f>
        <v>0</v>
      </c>
      <c r="AA20" s="64">
        <f>+SUM(CG20:CI20)</f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0</v>
      </c>
      <c r="BN20" s="51">
        <v>0</v>
      </c>
      <c r="BO20" s="51">
        <v>0</v>
      </c>
      <c r="BP20" s="51">
        <v>0</v>
      </c>
      <c r="BQ20" s="51">
        <v>0</v>
      </c>
      <c r="BR20" s="51">
        <v>0</v>
      </c>
      <c r="BS20" s="51">
        <v>0</v>
      </c>
      <c r="BT20" s="51">
        <v>0</v>
      </c>
      <c r="BU20" s="51">
        <v>0</v>
      </c>
      <c r="BV20" s="51">
        <v>0</v>
      </c>
      <c r="BW20" s="51">
        <v>0</v>
      </c>
      <c r="BX20" s="51">
        <v>0</v>
      </c>
      <c r="BY20" s="51">
        <v>0</v>
      </c>
      <c r="BZ20" s="51">
        <v>0</v>
      </c>
      <c r="CA20" s="51">
        <v>0</v>
      </c>
      <c r="CB20" s="51">
        <v>0</v>
      </c>
      <c r="CC20" s="51">
        <v>0</v>
      </c>
      <c r="CD20" s="51">
        <v>0</v>
      </c>
      <c r="CE20" s="51">
        <v>0</v>
      </c>
      <c r="CF20" s="51">
        <v>0</v>
      </c>
      <c r="CG20" s="51">
        <v>0</v>
      </c>
      <c r="CH20" s="51">
        <v>0</v>
      </c>
      <c r="CI20" s="63">
        <v>0</v>
      </c>
    </row>
    <row r="21" spans="1:87" s="4" customFormat="1">
      <c r="A21" s="42">
        <v>22</v>
      </c>
      <c r="B21" s="107" t="s">
        <v>78</v>
      </c>
      <c r="C21" s="81">
        <f t="shared" ref="C21:AA21" si="47">+SUM(C22:C25)</f>
        <v>-18.879833374</v>
      </c>
      <c r="D21" s="81">
        <f t="shared" si="47"/>
        <v>-18.132196420000007</v>
      </c>
      <c r="E21" s="81">
        <f t="shared" si="47"/>
        <v>975.32316057999992</v>
      </c>
      <c r="F21" s="81">
        <f t="shared" si="47"/>
        <v>-239.74644637</v>
      </c>
      <c r="G21" s="81">
        <f t="shared" si="47"/>
        <v>-237.65310361000004</v>
      </c>
      <c r="H21" s="80">
        <f t="shared" si="47"/>
        <v>-3.8110525100000001</v>
      </c>
      <c r="I21" s="81">
        <f t="shared" si="47"/>
        <v>-5.899786240000001</v>
      </c>
      <c r="J21" s="81">
        <f t="shared" si="47"/>
        <v>-0.6039529699999997</v>
      </c>
      <c r="K21" s="81">
        <f t="shared" si="47"/>
        <v>-8.5650416540000016</v>
      </c>
      <c r="L21" s="81">
        <f t="shared" si="47"/>
        <v>-1.2346458200000006</v>
      </c>
      <c r="M21" s="81">
        <f t="shared" si="47"/>
        <v>-6.2662502700000005</v>
      </c>
      <c r="N21" s="81">
        <f t="shared" si="47"/>
        <v>-4.2049032099999994</v>
      </c>
      <c r="O21" s="81">
        <f t="shared" si="47"/>
        <v>-6.4263971200000007</v>
      </c>
      <c r="P21" s="81">
        <f t="shared" si="47"/>
        <v>-2.36660352</v>
      </c>
      <c r="Q21" s="81">
        <f t="shared" si="47"/>
        <v>-10.521502689999998</v>
      </c>
      <c r="R21" s="81">
        <f t="shared" si="47"/>
        <v>997.74763758000006</v>
      </c>
      <c r="S21" s="81">
        <f t="shared" si="47"/>
        <v>-9.5363707900000012</v>
      </c>
      <c r="T21" s="81">
        <f t="shared" si="47"/>
        <v>-57.010023510000003</v>
      </c>
      <c r="U21" s="81">
        <f t="shared" si="47"/>
        <v>-63.312954829999995</v>
      </c>
      <c r="V21" s="81">
        <f t="shared" si="47"/>
        <v>-57.071551390000003</v>
      </c>
      <c r="W21" s="81">
        <f t="shared" si="47"/>
        <v>-62.351916639999999</v>
      </c>
      <c r="X21" s="81">
        <f t="shared" si="47"/>
        <v>-57.135053720000009</v>
      </c>
      <c r="Y21" s="81">
        <f t="shared" si="47"/>
        <v>-63.392201799999995</v>
      </c>
      <c r="Z21" s="81">
        <f t="shared" si="47"/>
        <v>-55.166301910000008</v>
      </c>
      <c r="AA21" s="82">
        <f t="shared" si="47"/>
        <v>-61.959546179999997</v>
      </c>
      <c r="AB21" s="81">
        <f t="shared" ref="AB21:AT21" si="48">+SUM(AB22:AB25)</f>
        <v>0</v>
      </c>
      <c r="AC21" s="81">
        <f t="shared" si="48"/>
        <v>-1.56746856</v>
      </c>
      <c r="AD21" s="81">
        <f t="shared" si="48"/>
        <v>-2.2435839500000001</v>
      </c>
      <c r="AE21" s="81">
        <f t="shared" si="48"/>
        <v>-3.7983528100000008</v>
      </c>
      <c r="AF21" s="81">
        <f t="shared" si="48"/>
        <v>0.55981476000000008</v>
      </c>
      <c r="AG21" s="81">
        <f t="shared" si="48"/>
        <v>-2.6612481900000002</v>
      </c>
      <c r="AH21" s="81">
        <f t="shared" si="48"/>
        <v>0</v>
      </c>
      <c r="AI21" s="81">
        <f t="shared" si="48"/>
        <v>1.07647252</v>
      </c>
      <c r="AJ21" s="81">
        <f t="shared" si="48"/>
        <v>-1.6804254899999997</v>
      </c>
      <c r="AK21" s="81">
        <f t="shared" si="48"/>
        <v>-5.5852000300000011</v>
      </c>
      <c r="AL21" s="81">
        <f t="shared" si="48"/>
        <v>-0.53871108000000001</v>
      </c>
      <c r="AM21" s="81">
        <f t="shared" si="48"/>
        <v>-2.441130544</v>
      </c>
      <c r="AN21" s="81">
        <f t="shared" si="48"/>
        <v>1.2469807299999995</v>
      </c>
      <c r="AO21" s="81">
        <f t="shared" si="48"/>
        <v>0</v>
      </c>
      <c r="AP21" s="81">
        <f t="shared" si="48"/>
        <v>-2.4816265500000001</v>
      </c>
      <c r="AQ21" s="81">
        <f t="shared" si="48"/>
        <v>-5.6305439500000007</v>
      </c>
      <c r="AR21" s="81">
        <f t="shared" si="48"/>
        <v>-0.52631578999999995</v>
      </c>
      <c r="AS21" s="81">
        <f t="shared" si="48"/>
        <v>-0.10939053000000021</v>
      </c>
      <c r="AT21" s="81">
        <f t="shared" si="48"/>
        <v>-1.7220610599999999</v>
      </c>
      <c r="AU21" s="81">
        <f t="shared" ref="AU21:BZ21" si="49">+SUM(AU22:AU25)</f>
        <v>0</v>
      </c>
      <c r="AV21" s="81">
        <f t="shared" si="49"/>
        <v>-2.4828421499999997</v>
      </c>
      <c r="AW21" s="81">
        <f t="shared" si="49"/>
        <v>-4.6724170600000008</v>
      </c>
      <c r="AX21" s="81">
        <f t="shared" si="49"/>
        <v>-1.5184742200000001</v>
      </c>
      <c r="AY21" s="81">
        <f t="shared" si="49"/>
        <v>-0.23550584000000052</v>
      </c>
      <c r="AZ21" s="81">
        <f t="shared" si="49"/>
        <v>0</v>
      </c>
      <c r="BA21" s="81">
        <f t="shared" si="49"/>
        <v>0.11745424000000004</v>
      </c>
      <c r="BB21" s="81">
        <f t="shared" si="49"/>
        <v>-2.4840577599999998</v>
      </c>
      <c r="BC21" s="81">
        <f t="shared" si="49"/>
        <v>-5.6998275400000002</v>
      </c>
      <c r="BD21" s="81">
        <f t="shared" si="49"/>
        <v>-0.52631578999999995</v>
      </c>
      <c r="BE21" s="81">
        <f t="shared" si="49"/>
        <v>-4.2953593599999991</v>
      </c>
      <c r="BF21" s="81">
        <f t="shared" si="49"/>
        <v>0.23291095000000017</v>
      </c>
      <c r="BG21" s="81">
        <f t="shared" si="49"/>
        <v>0</v>
      </c>
      <c r="BH21" s="81">
        <f t="shared" si="49"/>
        <v>997.51472663000004</v>
      </c>
      <c r="BI21" s="81">
        <f t="shared" si="49"/>
        <v>-5.7362412700000007</v>
      </c>
      <c r="BJ21" s="81">
        <f t="shared" si="49"/>
        <v>-0.52631578999999995</v>
      </c>
      <c r="BK21" s="81">
        <f t="shared" si="49"/>
        <v>-3.2738137300000001</v>
      </c>
      <c r="BL21" s="81">
        <f t="shared" si="49"/>
        <v>-1.89190032</v>
      </c>
      <c r="BM21" s="81">
        <f t="shared" si="49"/>
        <v>0</v>
      </c>
      <c r="BN21" s="81">
        <f t="shared" si="49"/>
        <v>-55.118123190000006</v>
      </c>
      <c r="BO21" s="81">
        <f t="shared" si="49"/>
        <v>-5.7739240700000005</v>
      </c>
      <c r="BP21" s="81">
        <f t="shared" si="49"/>
        <v>-0.52631578999999995</v>
      </c>
      <c r="BQ21" s="81">
        <f t="shared" si="49"/>
        <v>-57.012714969999998</v>
      </c>
      <c r="BR21" s="81">
        <f t="shared" si="49"/>
        <v>-1.9521573400000001</v>
      </c>
      <c r="BS21" s="81">
        <f t="shared" si="49"/>
        <v>0</v>
      </c>
      <c r="BT21" s="81">
        <f t="shared" si="49"/>
        <v>-55.119394050000004</v>
      </c>
      <c r="BU21" s="81">
        <f t="shared" si="49"/>
        <v>-5.8128858800000005</v>
      </c>
      <c r="BV21" s="81">
        <f t="shared" si="49"/>
        <v>-0.52631578999999995</v>
      </c>
      <c r="BW21" s="81">
        <f t="shared" si="49"/>
        <v>-56.012714969999998</v>
      </c>
      <c r="BX21" s="81">
        <f t="shared" si="49"/>
        <v>-2.01433354</v>
      </c>
      <c r="BY21" s="81">
        <f t="shared" si="49"/>
        <v>0</v>
      </c>
      <c r="BZ21" s="81">
        <f t="shared" si="49"/>
        <v>-55.120720180000006</v>
      </c>
      <c r="CA21" s="81">
        <f t="shared" ref="CA21:CI21" si="50">+SUM(CA22:CA25)</f>
        <v>-5.8531710400000012</v>
      </c>
      <c r="CB21" s="81">
        <f t="shared" si="50"/>
        <v>-0.52631578999999817</v>
      </c>
      <c r="CC21" s="81">
        <f t="shared" si="50"/>
        <v>-57.012714969999998</v>
      </c>
      <c r="CD21" s="81">
        <f t="shared" si="50"/>
        <v>-2.07849006</v>
      </c>
      <c r="CE21" s="81">
        <f t="shared" si="50"/>
        <v>0</v>
      </c>
      <c r="CF21" s="81">
        <f t="shared" si="50"/>
        <v>-53.087811850000008</v>
      </c>
      <c r="CG21" s="81">
        <f t="shared" si="50"/>
        <v>-5.8948255200000004</v>
      </c>
      <c r="CH21" s="81">
        <f t="shared" si="50"/>
        <v>-0.52631578999999817</v>
      </c>
      <c r="CI21" s="82">
        <f t="shared" si="50"/>
        <v>-55.538404870000001</v>
      </c>
    </row>
    <row r="22" spans="1:87">
      <c r="A22" s="39">
        <v>221</v>
      </c>
      <c r="B22" s="62" t="s">
        <v>77</v>
      </c>
      <c r="C22" s="37">
        <f t="shared" ref="C22:C25" si="51">+SUM(AB22:AM22)</f>
        <v>0</v>
      </c>
      <c r="D22" s="37">
        <f t="shared" ref="D22:D25" si="52">+SUM(AN22:AY22)</f>
        <v>0</v>
      </c>
      <c r="E22" s="37">
        <f t="shared" ref="E22:E25" si="53">+SUM(AZ22:BK22)</f>
        <v>0</v>
      </c>
      <c r="F22" s="37">
        <f t="shared" ref="F22:F25" si="54">+SUM(BL22:BW22)</f>
        <v>0</v>
      </c>
      <c r="G22" s="37">
        <f t="shared" ref="G22:G25" si="55">+SUM(BX22:CI22)</f>
        <v>0</v>
      </c>
      <c r="H22" s="71">
        <f>+SUM(AB22:AD22)</f>
        <v>0</v>
      </c>
      <c r="I22" s="37">
        <f>+SUM(AE22:AG22)</f>
        <v>0</v>
      </c>
      <c r="J22" s="37">
        <f>+SUM(AH22:AJ22)</f>
        <v>0</v>
      </c>
      <c r="K22" s="37">
        <f>+SUM(AK22:AM22)</f>
        <v>0</v>
      </c>
      <c r="L22" s="37">
        <f>+SUM(AN22:AP22)</f>
        <v>0</v>
      </c>
      <c r="M22" s="37">
        <f>+SUM(AQ22:AS22)</f>
        <v>0</v>
      </c>
      <c r="N22" s="37">
        <f>+SUM(AT22:AV22)</f>
        <v>0</v>
      </c>
      <c r="O22" s="37">
        <f>+SUM(AW22:AY22)</f>
        <v>0</v>
      </c>
      <c r="P22" s="37">
        <f>+SUM(AZ22:BB22)</f>
        <v>0</v>
      </c>
      <c r="Q22" s="37">
        <f>+SUM(BC22:BE22)</f>
        <v>0</v>
      </c>
      <c r="R22" s="37">
        <f>+SUM(BF22:BH22)</f>
        <v>0</v>
      </c>
      <c r="S22" s="37">
        <f>+SUM(BI22:BK22)</f>
        <v>0</v>
      </c>
      <c r="T22" s="37">
        <f>+SUM(BL22:BN22)</f>
        <v>0</v>
      </c>
      <c r="U22" s="37">
        <f>+SUM(BO22:BQ22)</f>
        <v>0</v>
      </c>
      <c r="V22" s="37">
        <f>+SUM(BR22:BT22)</f>
        <v>0</v>
      </c>
      <c r="W22" s="37">
        <f>+SUM(BU22:BW22)</f>
        <v>0</v>
      </c>
      <c r="X22" s="37">
        <f>+SUM(BX22:BZ22)</f>
        <v>0</v>
      </c>
      <c r="Y22" s="37">
        <f>+SUM(CA22:CC22)</f>
        <v>0</v>
      </c>
      <c r="Z22" s="37">
        <f>+SUM(CD22:CF22)</f>
        <v>0</v>
      </c>
      <c r="AA22" s="64">
        <f>+SUM(CG22:CI22)</f>
        <v>0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0</v>
      </c>
      <c r="AZ22" s="51">
        <v>0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0</v>
      </c>
      <c r="BH22" s="51">
        <v>0</v>
      </c>
      <c r="BI22" s="51">
        <v>0</v>
      </c>
      <c r="BJ22" s="51">
        <v>0</v>
      </c>
      <c r="BK22" s="51">
        <v>0</v>
      </c>
      <c r="BL22" s="51">
        <v>0</v>
      </c>
      <c r="BM22" s="51">
        <v>0</v>
      </c>
      <c r="BN22" s="51">
        <v>0</v>
      </c>
      <c r="BO22" s="51">
        <v>0</v>
      </c>
      <c r="BP22" s="51">
        <v>0</v>
      </c>
      <c r="BQ22" s="51">
        <v>0</v>
      </c>
      <c r="BR22" s="51">
        <v>0</v>
      </c>
      <c r="BS22" s="51">
        <v>0</v>
      </c>
      <c r="BT22" s="51">
        <v>0</v>
      </c>
      <c r="BU22" s="51">
        <v>0</v>
      </c>
      <c r="BV22" s="51">
        <v>0</v>
      </c>
      <c r="BW22" s="51">
        <v>0</v>
      </c>
      <c r="BX22" s="51">
        <v>0</v>
      </c>
      <c r="BY22" s="51">
        <v>0</v>
      </c>
      <c r="BZ22" s="51">
        <v>0</v>
      </c>
      <c r="CA22" s="51">
        <v>0</v>
      </c>
      <c r="CB22" s="51">
        <v>0</v>
      </c>
      <c r="CC22" s="51">
        <v>0</v>
      </c>
      <c r="CD22" s="51">
        <v>0</v>
      </c>
      <c r="CE22" s="51">
        <v>0</v>
      </c>
      <c r="CF22" s="51">
        <v>0</v>
      </c>
      <c r="CG22" s="51">
        <v>0</v>
      </c>
      <c r="CH22" s="51">
        <v>0</v>
      </c>
      <c r="CI22" s="63">
        <v>0</v>
      </c>
    </row>
    <row r="23" spans="1:87">
      <c r="A23" s="39">
        <v>222</v>
      </c>
      <c r="B23" s="62" t="s">
        <v>79</v>
      </c>
      <c r="C23" s="37">
        <f t="shared" si="51"/>
        <v>0</v>
      </c>
      <c r="D23" s="37">
        <f t="shared" si="52"/>
        <v>0</v>
      </c>
      <c r="E23" s="37">
        <f t="shared" si="53"/>
        <v>0</v>
      </c>
      <c r="F23" s="37">
        <f t="shared" si="54"/>
        <v>0</v>
      </c>
      <c r="G23" s="37">
        <f t="shared" si="55"/>
        <v>0</v>
      </c>
      <c r="H23" s="71">
        <f>+SUM(AB23:AD23)</f>
        <v>0</v>
      </c>
      <c r="I23" s="37">
        <f>+SUM(AE23:AG23)</f>
        <v>0</v>
      </c>
      <c r="J23" s="37">
        <f>+SUM(AH23:AJ23)</f>
        <v>0</v>
      </c>
      <c r="K23" s="37">
        <f>+SUM(AK23:AM23)</f>
        <v>0</v>
      </c>
      <c r="L23" s="37">
        <f>+SUM(AN23:AP23)</f>
        <v>0</v>
      </c>
      <c r="M23" s="37">
        <f>+SUM(AQ23:AS23)</f>
        <v>0</v>
      </c>
      <c r="N23" s="37">
        <f>+SUM(AT23:AV23)</f>
        <v>0</v>
      </c>
      <c r="O23" s="37">
        <f>+SUM(AW23:AY23)</f>
        <v>0</v>
      </c>
      <c r="P23" s="37">
        <f>+SUM(AZ23:BB23)</f>
        <v>0</v>
      </c>
      <c r="Q23" s="37">
        <f>+SUM(BC23:BE23)</f>
        <v>0</v>
      </c>
      <c r="R23" s="37">
        <f>+SUM(BF23:BH23)</f>
        <v>0</v>
      </c>
      <c r="S23" s="37">
        <f>+SUM(BI23:BK23)</f>
        <v>0</v>
      </c>
      <c r="T23" s="37">
        <f>+SUM(BL23:BN23)</f>
        <v>0</v>
      </c>
      <c r="U23" s="37">
        <f>+SUM(BO23:BQ23)</f>
        <v>0</v>
      </c>
      <c r="V23" s="37">
        <f>+SUM(BR23:BT23)</f>
        <v>0</v>
      </c>
      <c r="W23" s="37">
        <f>+SUM(BU23:BW23)</f>
        <v>0</v>
      </c>
      <c r="X23" s="37">
        <f>+SUM(BX23:BZ23)</f>
        <v>0</v>
      </c>
      <c r="Y23" s="37">
        <f>+SUM(CA23:CC23)</f>
        <v>0</v>
      </c>
      <c r="Z23" s="37">
        <f>+SUM(CD23:CF23)</f>
        <v>0</v>
      </c>
      <c r="AA23" s="64">
        <f>+SUM(CG23:CI23)</f>
        <v>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>
        <v>0</v>
      </c>
      <c r="BC23" s="51">
        <v>0</v>
      </c>
      <c r="BD23" s="51">
        <v>0</v>
      </c>
      <c r="BE23" s="51">
        <v>0</v>
      </c>
      <c r="BF23" s="51">
        <v>0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1">
        <v>0</v>
      </c>
      <c r="BN23" s="51">
        <v>0</v>
      </c>
      <c r="BO23" s="51">
        <v>0</v>
      </c>
      <c r="BP23" s="51">
        <v>0</v>
      </c>
      <c r="BQ23" s="51">
        <v>0</v>
      </c>
      <c r="BR23" s="51">
        <v>0</v>
      </c>
      <c r="BS23" s="51">
        <v>0</v>
      </c>
      <c r="BT23" s="51">
        <v>0</v>
      </c>
      <c r="BU23" s="51">
        <v>0</v>
      </c>
      <c r="BV23" s="51">
        <v>0</v>
      </c>
      <c r="BW23" s="51">
        <v>0</v>
      </c>
      <c r="BX23" s="51">
        <v>0</v>
      </c>
      <c r="BY23" s="51">
        <v>0</v>
      </c>
      <c r="BZ23" s="51">
        <v>0</v>
      </c>
      <c r="CA23" s="51">
        <v>0</v>
      </c>
      <c r="CB23" s="51">
        <v>0</v>
      </c>
      <c r="CC23" s="51">
        <v>0</v>
      </c>
      <c r="CD23" s="51">
        <v>0</v>
      </c>
      <c r="CE23" s="51">
        <v>0</v>
      </c>
      <c r="CF23" s="51">
        <v>0</v>
      </c>
      <c r="CG23" s="51">
        <v>0</v>
      </c>
      <c r="CH23" s="51">
        <v>0</v>
      </c>
      <c r="CI23" s="63">
        <v>0</v>
      </c>
    </row>
    <row r="24" spans="1:87">
      <c r="A24" s="39">
        <v>223</v>
      </c>
      <c r="B24" s="62" t="s">
        <v>66</v>
      </c>
      <c r="C24" s="37">
        <f t="shared" si="51"/>
        <v>0</v>
      </c>
      <c r="D24" s="37">
        <f t="shared" si="52"/>
        <v>0</v>
      </c>
      <c r="E24" s="37">
        <f t="shared" si="53"/>
        <v>0</v>
      </c>
      <c r="F24" s="37">
        <f t="shared" si="54"/>
        <v>0</v>
      </c>
      <c r="G24" s="37">
        <f t="shared" si="55"/>
        <v>0</v>
      </c>
      <c r="H24" s="71">
        <f>+SUM(AB24:AD24)</f>
        <v>0</v>
      </c>
      <c r="I24" s="37">
        <f>+SUM(AE24:AG24)</f>
        <v>0</v>
      </c>
      <c r="J24" s="37">
        <f>+SUM(AH24:AJ24)</f>
        <v>0</v>
      </c>
      <c r="K24" s="37">
        <f>+SUM(AK24:AM24)</f>
        <v>0</v>
      </c>
      <c r="L24" s="37">
        <f>+SUM(AN24:AP24)</f>
        <v>0</v>
      </c>
      <c r="M24" s="37">
        <f>+SUM(AQ24:AS24)</f>
        <v>0</v>
      </c>
      <c r="N24" s="37">
        <f>+SUM(AT24:AV24)</f>
        <v>0</v>
      </c>
      <c r="O24" s="37">
        <f>+SUM(AW24:AY24)</f>
        <v>0</v>
      </c>
      <c r="P24" s="37">
        <f>+SUM(AZ24:BB24)</f>
        <v>0</v>
      </c>
      <c r="Q24" s="37">
        <f>+SUM(BC24:BE24)</f>
        <v>0</v>
      </c>
      <c r="R24" s="37">
        <f>+SUM(BF24:BH24)</f>
        <v>0</v>
      </c>
      <c r="S24" s="37">
        <f>+SUM(BI24:BK24)</f>
        <v>0</v>
      </c>
      <c r="T24" s="37">
        <f>+SUM(BL24:BN24)</f>
        <v>0</v>
      </c>
      <c r="U24" s="37">
        <f>+SUM(BO24:BQ24)</f>
        <v>0</v>
      </c>
      <c r="V24" s="37">
        <f>+SUM(BR24:BT24)</f>
        <v>0</v>
      </c>
      <c r="W24" s="37">
        <f>+SUM(BU24:BW24)</f>
        <v>0</v>
      </c>
      <c r="X24" s="37">
        <f>+SUM(BX24:BZ24)</f>
        <v>0</v>
      </c>
      <c r="Y24" s="37">
        <f>+SUM(CA24:CC24)</f>
        <v>0</v>
      </c>
      <c r="Z24" s="37">
        <f>+SUM(CD24:CF24)</f>
        <v>0</v>
      </c>
      <c r="AA24" s="64">
        <f>+SUM(CG24:CI24)</f>
        <v>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0</v>
      </c>
      <c r="BA24" s="51">
        <v>0</v>
      </c>
      <c r="BB24" s="51">
        <v>0</v>
      </c>
      <c r="BC24" s="51">
        <v>0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1">
        <v>0</v>
      </c>
      <c r="BO24" s="51">
        <v>0</v>
      </c>
      <c r="BP24" s="51">
        <v>0</v>
      </c>
      <c r="BQ24" s="51">
        <v>0</v>
      </c>
      <c r="BR24" s="51">
        <v>0</v>
      </c>
      <c r="BS24" s="51">
        <v>0</v>
      </c>
      <c r="BT24" s="51">
        <v>0</v>
      </c>
      <c r="BU24" s="51">
        <v>0</v>
      </c>
      <c r="BV24" s="51">
        <v>0</v>
      </c>
      <c r="BW24" s="51">
        <v>0</v>
      </c>
      <c r="BX24" s="51">
        <v>0</v>
      </c>
      <c r="BY24" s="51">
        <v>0</v>
      </c>
      <c r="BZ24" s="51">
        <v>0</v>
      </c>
      <c r="CA24" s="51">
        <v>0</v>
      </c>
      <c r="CB24" s="51">
        <v>0</v>
      </c>
      <c r="CC24" s="51">
        <v>0</v>
      </c>
      <c r="CD24" s="51">
        <v>0</v>
      </c>
      <c r="CE24" s="51">
        <v>0</v>
      </c>
      <c r="CF24" s="51">
        <v>0</v>
      </c>
      <c r="CG24" s="51">
        <v>0</v>
      </c>
      <c r="CH24" s="51">
        <v>0</v>
      </c>
      <c r="CI24" s="63">
        <v>0</v>
      </c>
    </row>
    <row r="25" spans="1:87">
      <c r="A25" s="39">
        <v>224</v>
      </c>
      <c r="B25" s="62" t="s">
        <v>80</v>
      </c>
      <c r="C25" s="37">
        <f t="shared" si="51"/>
        <v>-18.879833374</v>
      </c>
      <c r="D25" s="37">
        <f t="shared" si="52"/>
        <v>-18.132196420000007</v>
      </c>
      <c r="E25" s="37">
        <f t="shared" si="53"/>
        <v>975.32316057999992</v>
      </c>
      <c r="F25" s="37">
        <f t="shared" si="54"/>
        <v>-239.74644637</v>
      </c>
      <c r="G25" s="37">
        <f t="shared" si="55"/>
        <v>-237.65310361000004</v>
      </c>
      <c r="H25" s="71">
        <f>+SUM(AB25:AD25)</f>
        <v>-3.8110525100000001</v>
      </c>
      <c r="I25" s="37">
        <f>+SUM(AE25:AG25)</f>
        <v>-5.899786240000001</v>
      </c>
      <c r="J25" s="37">
        <f>+SUM(AH25:AJ25)</f>
        <v>-0.6039529699999997</v>
      </c>
      <c r="K25" s="37">
        <f>+SUM(AK25:AM25)</f>
        <v>-8.5650416540000016</v>
      </c>
      <c r="L25" s="37">
        <f>+SUM(AN25:AP25)</f>
        <v>-1.2346458200000006</v>
      </c>
      <c r="M25" s="37">
        <f>+SUM(AQ25:AS25)</f>
        <v>-6.2662502700000005</v>
      </c>
      <c r="N25" s="37">
        <f>+SUM(AT25:AV25)</f>
        <v>-4.2049032099999994</v>
      </c>
      <c r="O25" s="37">
        <f>+SUM(AW25:AY25)</f>
        <v>-6.4263971200000007</v>
      </c>
      <c r="P25" s="37">
        <f>+SUM(AZ25:BB25)</f>
        <v>-2.36660352</v>
      </c>
      <c r="Q25" s="37">
        <f>+SUM(BC25:BE25)</f>
        <v>-10.521502689999998</v>
      </c>
      <c r="R25" s="37">
        <f>+SUM(BF25:BH25)</f>
        <v>997.74763758000006</v>
      </c>
      <c r="S25" s="37">
        <f>+SUM(BI25:BK25)</f>
        <v>-9.5363707900000012</v>
      </c>
      <c r="T25" s="37">
        <f>+SUM(BL25:BN25)</f>
        <v>-57.010023510000003</v>
      </c>
      <c r="U25" s="37">
        <f>+SUM(BO25:BQ25)</f>
        <v>-63.312954829999995</v>
      </c>
      <c r="V25" s="37">
        <f>+SUM(BR25:BT25)</f>
        <v>-57.071551390000003</v>
      </c>
      <c r="W25" s="37">
        <f>+SUM(BU25:BW25)</f>
        <v>-62.351916639999999</v>
      </c>
      <c r="X25" s="37">
        <f>+SUM(BX25:BZ25)</f>
        <v>-57.135053720000009</v>
      </c>
      <c r="Y25" s="37">
        <f>+SUM(CA25:CC25)</f>
        <v>-63.392201799999995</v>
      </c>
      <c r="Z25" s="37">
        <f>+SUM(CD25:CF25)</f>
        <v>-55.166301910000008</v>
      </c>
      <c r="AA25" s="64">
        <f>+SUM(CG25:CI25)</f>
        <v>-61.959546179999997</v>
      </c>
      <c r="AB25" s="51">
        <v>0</v>
      </c>
      <c r="AC25" s="51">
        <v>-1.56746856</v>
      </c>
      <c r="AD25" s="51">
        <v>-2.2435839500000001</v>
      </c>
      <c r="AE25" s="51">
        <v>-3.7983528100000008</v>
      </c>
      <c r="AF25" s="51">
        <v>0.55981476000000008</v>
      </c>
      <c r="AG25" s="51">
        <v>-2.6612481900000002</v>
      </c>
      <c r="AH25" s="51">
        <v>0</v>
      </c>
      <c r="AI25" s="51">
        <v>1.07647252</v>
      </c>
      <c r="AJ25" s="51">
        <v>-1.6804254899999997</v>
      </c>
      <c r="AK25" s="51">
        <v>-5.5852000300000011</v>
      </c>
      <c r="AL25" s="51">
        <v>-0.53871108000000001</v>
      </c>
      <c r="AM25" s="51">
        <v>-2.441130544</v>
      </c>
      <c r="AN25" s="51">
        <v>1.2469807299999995</v>
      </c>
      <c r="AO25" s="51">
        <v>0</v>
      </c>
      <c r="AP25" s="51">
        <v>-2.4816265500000001</v>
      </c>
      <c r="AQ25" s="51">
        <v>-5.6305439500000007</v>
      </c>
      <c r="AR25" s="51">
        <v>-0.52631578999999995</v>
      </c>
      <c r="AS25" s="51">
        <v>-0.10939053000000021</v>
      </c>
      <c r="AT25" s="51">
        <v>-1.7220610599999999</v>
      </c>
      <c r="AU25" s="51">
        <v>0</v>
      </c>
      <c r="AV25" s="51">
        <v>-2.4828421499999997</v>
      </c>
      <c r="AW25" s="51">
        <v>-4.6724170600000008</v>
      </c>
      <c r="AX25" s="51">
        <v>-1.5184742200000001</v>
      </c>
      <c r="AY25" s="51">
        <v>-0.23550584000000052</v>
      </c>
      <c r="AZ25" s="51">
        <v>0</v>
      </c>
      <c r="BA25" s="51">
        <v>0.11745424000000004</v>
      </c>
      <c r="BB25" s="51">
        <v>-2.4840577599999998</v>
      </c>
      <c r="BC25" s="51">
        <v>-5.6998275400000002</v>
      </c>
      <c r="BD25" s="51">
        <v>-0.52631578999999995</v>
      </c>
      <c r="BE25" s="51">
        <v>-4.2953593599999991</v>
      </c>
      <c r="BF25" s="51">
        <v>0.23291095000000017</v>
      </c>
      <c r="BG25" s="51">
        <v>0</v>
      </c>
      <c r="BH25" s="51">
        <v>997.51472663000004</v>
      </c>
      <c r="BI25" s="51">
        <v>-5.7362412700000007</v>
      </c>
      <c r="BJ25" s="51">
        <v>-0.52631578999999995</v>
      </c>
      <c r="BK25" s="51">
        <v>-3.2738137300000001</v>
      </c>
      <c r="BL25" s="51">
        <v>-1.89190032</v>
      </c>
      <c r="BM25" s="51">
        <v>0</v>
      </c>
      <c r="BN25" s="51">
        <v>-55.118123190000006</v>
      </c>
      <c r="BO25" s="51">
        <v>-5.7739240700000005</v>
      </c>
      <c r="BP25" s="51">
        <v>-0.52631578999999995</v>
      </c>
      <c r="BQ25" s="51">
        <v>-57.012714969999998</v>
      </c>
      <c r="BR25" s="51">
        <v>-1.9521573400000001</v>
      </c>
      <c r="BS25" s="51">
        <v>0</v>
      </c>
      <c r="BT25" s="51">
        <v>-55.119394050000004</v>
      </c>
      <c r="BU25" s="51">
        <v>-5.8128858800000005</v>
      </c>
      <c r="BV25" s="51">
        <v>-0.52631578999999995</v>
      </c>
      <c r="BW25" s="51">
        <v>-56.012714969999998</v>
      </c>
      <c r="BX25" s="51">
        <v>-2.01433354</v>
      </c>
      <c r="BY25" s="51">
        <v>0</v>
      </c>
      <c r="BZ25" s="51">
        <v>-55.120720180000006</v>
      </c>
      <c r="CA25" s="51">
        <v>-5.8531710400000012</v>
      </c>
      <c r="CB25" s="51">
        <v>-0.52631578999999817</v>
      </c>
      <c r="CC25" s="51">
        <v>-57.012714969999998</v>
      </c>
      <c r="CD25" s="51">
        <v>-2.07849006</v>
      </c>
      <c r="CE25" s="51">
        <v>0</v>
      </c>
      <c r="CF25" s="51">
        <v>-53.087811850000008</v>
      </c>
      <c r="CG25" s="51">
        <v>-5.8948255200000004</v>
      </c>
      <c r="CH25" s="51">
        <v>-0.52631578999999817</v>
      </c>
      <c r="CI25" s="63">
        <v>-55.538404870000001</v>
      </c>
    </row>
    <row r="26" spans="1:87">
      <c r="A26" s="42">
        <v>23</v>
      </c>
      <c r="B26" s="4" t="s">
        <v>81</v>
      </c>
      <c r="C26" s="35">
        <f>+SUM(C27:C29)</f>
        <v>233.42561478300166</v>
      </c>
      <c r="D26" s="35">
        <f t="shared" ref="D26:AA26" si="56">+SUM(D27:D29)</f>
        <v>604.55565293299719</v>
      </c>
      <c r="E26" s="35">
        <f t="shared" si="56"/>
        <v>56.347206277001021</v>
      </c>
      <c r="F26" s="35">
        <f t="shared" si="56"/>
        <v>1505.3694956899985</v>
      </c>
      <c r="G26" s="35">
        <f t="shared" si="56"/>
        <v>1714.5124116900022</v>
      </c>
      <c r="H26" s="70">
        <f t="shared" si="56"/>
        <v>-77.411546137718886</v>
      </c>
      <c r="I26" s="35">
        <f t="shared" si="56"/>
        <v>264.54127952757977</v>
      </c>
      <c r="J26" s="35">
        <f t="shared" si="56"/>
        <v>-97.974781541065212</v>
      </c>
      <c r="K26" s="35">
        <f t="shared" si="56"/>
        <v>144.27066293420603</v>
      </c>
      <c r="L26" s="35">
        <f t="shared" si="56"/>
        <v>367.72025726789786</v>
      </c>
      <c r="M26" s="35">
        <f t="shared" si="56"/>
        <v>157.66531513546136</v>
      </c>
      <c r="N26" s="35">
        <f t="shared" si="56"/>
        <v>87.785336034485994</v>
      </c>
      <c r="O26" s="35">
        <f t="shared" si="56"/>
        <v>-8.615255504847994</v>
      </c>
      <c r="P26" s="35">
        <f t="shared" si="56"/>
        <v>154.85417982790176</v>
      </c>
      <c r="Q26" s="35">
        <f t="shared" si="56"/>
        <v>-129.1157433533408</v>
      </c>
      <c r="R26" s="35">
        <f t="shared" si="56"/>
        <v>108.16596368368413</v>
      </c>
      <c r="S26" s="35">
        <f t="shared" si="56"/>
        <v>-77.557193881244061</v>
      </c>
      <c r="T26" s="35">
        <f t="shared" si="56"/>
        <v>225.46944277436927</v>
      </c>
      <c r="U26" s="35">
        <f t="shared" si="56"/>
        <v>203.50073823735821</v>
      </c>
      <c r="V26" s="35">
        <f t="shared" si="56"/>
        <v>210.93486299944718</v>
      </c>
      <c r="W26" s="35">
        <f t="shared" si="56"/>
        <v>865.46445167882382</v>
      </c>
      <c r="X26" s="35">
        <f t="shared" si="56"/>
        <v>832.56690000000049</v>
      </c>
      <c r="Y26" s="35">
        <f t="shared" si="56"/>
        <v>414.08213762999839</v>
      </c>
      <c r="Z26" s="35">
        <f t="shared" si="56"/>
        <v>247.57040203000051</v>
      </c>
      <c r="AA26" s="36">
        <f t="shared" si="56"/>
        <v>220.29297203000277</v>
      </c>
      <c r="AB26" s="35">
        <f t="shared" ref="AB26" si="57">+SUM(AB27:AB29)</f>
        <v>-7.5333078534993376</v>
      </c>
      <c r="AC26" s="35">
        <f t="shared" ref="AC26" si="58">+SUM(AC27:AC29)</f>
        <v>49.574756192624804</v>
      </c>
      <c r="AD26" s="35">
        <f t="shared" ref="AD26" si="59">+SUM(AD27:AD29)</f>
        <v>-119.45299447684435</v>
      </c>
      <c r="AE26" s="35">
        <f t="shared" ref="AE26" si="60">+SUM(AE27:AE29)</f>
        <v>27.574781113226862</v>
      </c>
      <c r="AF26" s="35">
        <f t="shared" ref="AF26" si="61">+SUM(AF27:AF29)</f>
        <v>27.306385300498491</v>
      </c>
      <c r="AG26" s="35">
        <f t="shared" ref="AG26" si="62">+SUM(AG27:AG29)</f>
        <v>209.66011311385441</v>
      </c>
      <c r="AH26" s="35">
        <f t="shared" ref="AH26" si="63">+SUM(AH27:AH29)</f>
        <v>-71.700198257409923</v>
      </c>
      <c r="AI26" s="35">
        <f t="shared" ref="AI26" si="64">+SUM(AI27:AI29)</f>
        <v>30.121926141868684</v>
      </c>
      <c r="AJ26" s="35">
        <f t="shared" ref="AJ26" si="65">+SUM(AJ27:AJ29)</f>
        <v>-56.396509425523973</v>
      </c>
      <c r="AK26" s="35">
        <f t="shared" ref="AK26" si="66">+SUM(AK27:AK29)</f>
        <v>-48.151900567894927</v>
      </c>
      <c r="AL26" s="35">
        <f t="shared" ref="AL26" si="67">+SUM(AL27:AL29)</f>
        <v>67.985746666112917</v>
      </c>
      <c r="AM26" s="35">
        <f t="shared" ref="AM26" si="68">+SUM(AM27:AM29)</f>
        <v>124.43681683598803</v>
      </c>
      <c r="AN26" s="35">
        <f t="shared" ref="AN26" si="69">+SUM(AN27:AN29)</f>
        <v>55.157581686998995</v>
      </c>
      <c r="AO26" s="35">
        <f t="shared" ref="AO26" si="70">+SUM(AO27:AO29)</f>
        <v>130.73778649944967</v>
      </c>
      <c r="AP26" s="35">
        <f t="shared" ref="AP26" si="71">+SUM(AP27:AP29)</f>
        <v>181.82488908144916</v>
      </c>
      <c r="AQ26" s="35">
        <f t="shared" ref="AQ26" si="72">+SUM(AQ27:AQ29)</f>
        <v>89.749031715884527</v>
      </c>
      <c r="AR26" s="35">
        <f t="shared" ref="AR26" si="73">+SUM(AR27:AR29)</f>
        <v>-24.600337542484951</v>
      </c>
      <c r="AS26" s="35">
        <f t="shared" ref="AS26" si="74">+SUM(AS27:AS29)</f>
        <v>92.516620962061765</v>
      </c>
      <c r="AT26" s="35">
        <f t="shared" ref="AT26" si="75">+SUM(AT27:AT29)</f>
        <v>23.73662806028824</v>
      </c>
      <c r="AU26" s="35">
        <f t="shared" ref="AU26" si="76">+SUM(AU27:AU29)</f>
        <v>2.0568288523417522</v>
      </c>
      <c r="AV26" s="35">
        <f t="shared" ref="AV26" si="77">+SUM(AV27:AV29)</f>
        <v>61.991879121856002</v>
      </c>
      <c r="AW26" s="35">
        <f t="shared" ref="AW26" si="78">+SUM(AW27:AW29)</f>
        <v>1.1644036697538951</v>
      </c>
      <c r="AX26" s="35">
        <f t="shared" ref="AX26" si="79">+SUM(AX27:AX29)</f>
        <v>-12.295716256599718</v>
      </c>
      <c r="AY26" s="35">
        <f t="shared" ref="AY26" si="80">+SUM(AY27:AY29)</f>
        <v>2.516057081997829</v>
      </c>
      <c r="AZ26" s="35">
        <f t="shared" ref="AZ26" si="81">+SUM(AZ27:AZ29)</f>
        <v>2.3364315990010454</v>
      </c>
      <c r="BA26" s="35">
        <f t="shared" ref="BA26" si="82">+SUM(BA27:BA29)</f>
        <v>112.44816397970028</v>
      </c>
      <c r="BB26" s="35">
        <f t="shared" ref="BB26" si="83">+SUM(BB27:BB29)</f>
        <v>40.069584249200432</v>
      </c>
      <c r="BC26" s="35">
        <f t="shared" ref="BC26" si="84">+SUM(BC27:BC29)</f>
        <v>3.3032611550220139</v>
      </c>
      <c r="BD26" s="35">
        <f t="shared" ref="BD26" si="85">+SUM(BD27:BD29)</f>
        <v>-46.670827159873724</v>
      </c>
      <c r="BE26" s="35">
        <f t="shared" ref="BE26" si="86">+SUM(BE27:BE29)</f>
        <v>-85.748177348489094</v>
      </c>
      <c r="BF26" s="35">
        <f t="shared" ref="BF26" si="87">+SUM(BF27:BF29)</f>
        <v>86.927415669089768</v>
      </c>
      <c r="BG26" s="35">
        <f t="shared" ref="BG26" si="88">+SUM(BG27:BG29)</f>
        <v>290.36479864952338</v>
      </c>
      <c r="BH26" s="35">
        <f t="shared" ref="BH26" si="89">+SUM(BH27:BH29)</f>
        <v>-269.12625063492902</v>
      </c>
      <c r="BI26" s="35">
        <f t="shared" ref="BI26" si="90">+SUM(BI27:BI29)</f>
        <v>-99.26146400664426</v>
      </c>
      <c r="BJ26" s="35">
        <f t="shared" ref="BJ26" si="91">+SUM(BJ27:BJ29)</f>
        <v>-44.826356513349253</v>
      </c>
      <c r="BK26" s="35">
        <f t="shared" ref="BK26" si="92">+SUM(BK27:BK29)</f>
        <v>66.530626638749453</v>
      </c>
      <c r="BL26" s="35">
        <f t="shared" ref="BL26" si="93">+SUM(BL27:BL29)</f>
        <v>99.365829246998672</v>
      </c>
      <c r="BM26" s="35">
        <f t="shared" ref="BM26" si="94">+SUM(BM27:BM29)</f>
        <v>187.5580260471491</v>
      </c>
      <c r="BN26" s="35">
        <f t="shared" ref="BN26" si="95">+SUM(BN27:BN29)</f>
        <v>-61.454412519778508</v>
      </c>
      <c r="BO26" s="35">
        <f t="shared" ref="BO26" si="96">+SUM(BO27:BO29)</f>
        <v>128.02027252048208</v>
      </c>
      <c r="BP26" s="35">
        <f t="shared" ref="BP26" si="97">+SUM(BP27:BP29)</f>
        <v>40.719595829196393</v>
      </c>
      <c r="BQ26" s="35">
        <f t="shared" ref="BQ26" si="98">+SUM(BQ27:BQ29)</f>
        <v>34.760869887679718</v>
      </c>
      <c r="BR26" s="35">
        <f t="shared" ref="BR26" si="99">+SUM(BR27:BR29)</f>
        <v>-169.44644382299455</v>
      </c>
      <c r="BS26" s="35">
        <f t="shared" ref="BS26" si="100">+SUM(BS27:BS29)</f>
        <v>231.03043629240042</v>
      </c>
      <c r="BT26" s="35">
        <f t="shared" ref="BT26" si="101">+SUM(BT27:BT29)</f>
        <v>149.35087053004131</v>
      </c>
      <c r="BU26" s="35">
        <f t="shared" ref="BU26" si="102">+SUM(BU27:BU29)</f>
        <v>60.807235894849015</v>
      </c>
      <c r="BV26" s="35">
        <f t="shared" ref="BV26" si="103">+SUM(BV27:BV29)</f>
        <v>167.95585928372549</v>
      </c>
      <c r="BW26" s="35">
        <f t="shared" ref="BW26" si="104">+SUM(BW27:BW29)</f>
        <v>636.70135650024929</v>
      </c>
      <c r="BX26" s="35">
        <f t="shared" ref="BX26" si="105">+SUM(BX27:BX29)</f>
        <v>540.23419906000197</v>
      </c>
      <c r="BY26" s="35">
        <f t="shared" ref="BY26" si="106">+SUM(BY27:BY29)</f>
        <v>71.382883170000355</v>
      </c>
      <c r="BZ26" s="35">
        <f t="shared" ref="BZ26" si="107">+SUM(BZ27:BZ29)</f>
        <v>220.94981776999819</v>
      </c>
      <c r="CA26" s="35">
        <f t="shared" ref="CA26" si="108">+SUM(CA27:CA29)</f>
        <v>184.3236019400006</v>
      </c>
      <c r="CB26" s="35">
        <f t="shared" ref="CB26" si="109">+SUM(CB27:CB29)</f>
        <v>84.66257759000132</v>
      </c>
      <c r="CC26" s="35">
        <f t="shared" ref="CC26" si="110">+SUM(CC27:CC29)</f>
        <v>145.09595809999647</v>
      </c>
      <c r="CD26" s="35">
        <f t="shared" ref="CD26" si="111">+SUM(CD27:CD29)</f>
        <v>155.40274254000178</v>
      </c>
      <c r="CE26" s="35">
        <f t="shared" ref="CE26" si="112">+SUM(CE27:CE29)</f>
        <v>7.7709471700004897</v>
      </c>
      <c r="CF26" s="35">
        <f t="shared" ref="CF26" si="113">+SUM(CF27:CF29)</f>
        <v>84.396712319998215</v>
      </c>
      <c r="CG26" s="35">
        <f t="shared" ref="CG26" si="114">+SUM(CG27:CG29)</f>
        <v>74.419144130013507</v>
      </c>
      <c r="CH26" s="35">
        <f t="shared" ref="CH26" si="115">+SUM(CH27:CH29)</f>
        <v>212.99610264998813</v>
      </c>
      <c r="CI26" s="36">
        <f t="shared" ref="CI26" si="116">+SUM(CI27:CI29)</f>
        <v>-67.122274749998866</v>
      </c>
    </row>
    <row r="27" spans="1:87">
      <c r="A27" s="39">
        <v>231</v>
      </c>
      <c r="B27" s="41" t="s">
        <v>101</v>
      </c>
      <c r="C27" s="37">
        <f t="shared" ref="C27:C28" si="117">+SUM(AB27:AM27)</f>
        <v>250.17731517000163</v>
      </c>
      <c r="D27" s="37">
        <f t="shared" ref="D27:D28" si="118">+SUM(AN27:AY27)</f>
        <v>618.17810835999717</v>
      </c>
      <c r="E27" s="37">
        <f t="shared" ref="E27:E28" si="119">+SUM(AZ27:BK27)</f>
        <v>72.85440179000102</v>
      </c>
      <c r="F27" s="37">
        <f t="shared" ref="F27:F28" si="120">+SUM(BL27:BW27)</f>
        <v>1026.6427456699985</v>
      </c>
      <c r="G27" s="37">
        <f t="shared" ref="G27:G28" si="121">+SUM(BX27:CI27)</f>
        <v>1257.5807756900022</v>
      </c>
      <c r="H27" s="71">
        <f>+SUM(AB27:AD27)</f>
        <v>-58.188511590718917</v>
      </c>
      <c r="I27" s="37">
        <f>+SUM(AE27:AG27)</f>
        <v>263.00125544757975</v>
      </c>
      <c r="J27" s="37">
        <f>+SUM(AH27:AJ27)</f>
        <v>-96.903206151065206</v>
      </c>
      <c r="K27" s="37">
        <f>+SUM(AK27:AM27)</f>
        <v>142.26777746420601</v>
      </c>
      <c r="L27" s="37">
        <f>+SUM(AN27:AP27)</f>
        <v>386.60080498789785</v>
      </c>
      <c r="M27" s="37">
        <f>+SUM(AQ27:AS27)</f>
        <v>157.31620294546133</v>
      </c>
      <c r="N27" s="37">
        <f>+SUM(AT27:AV27)</f>
        <v>85.679868414486009</v>
      </c>
      <c r="O27" s="37">
        <f>+SUM(AW27:AY27)</f>
        <v>-11.418767987848014</v>
      </c>
      <c r="P27" s="37">
        <f>+SUM(AZ27:BB27)</f>
        <v>177.29836789090177</v>
      </c>
      <c r="Q27" s="37">
        <f>+SUM(BC27:BE27)</f>
        <v>-129.0045716433408</v>
      </c>
      <c r="R27" s="37">
        <f>+SUM(BF27:BH27)</f>
        <v>106.59027752368411</v>
      </c>
      <c r="S27" s="37">
        <f>+SUM(BI27:BK27)</f>
        <v>-82.029671981244064</v>
      </c>
      <c r="T27" s="37">
        <f>+SUM(BL27:BN27)</f>
        <v>232.76309059940127</v>
      </c>
      <c r="U27" s="37">
        <f>+SUM(BO27:BQ27)</f>
        <v>218.87223662432621</v>
      </c>
      <c r="V27" s="37">
        <f>+SUM(BR27:BT27)</f>
        <v>210.10298526904717</v>
      </c>
      <c r="W27" s="37">
        <f>+SUM(BU27:BW27)</f>
        <v>364.90443317722384</v>
      </c>
      <c r="X27" s="37">
        <f>+SUM(BX27:BZ27)</f>
        <v>351.87069651000047</v>
      </c>
      <c r="Y27" s="37">
        <f>+SUM(CA27:CC27)</f>
        <v>405.66945550999844</v>
      </c>
      <c r="Z27" s="37">
        <f>+SUM(CD27:CF27)</f>
        <v>240.7101218200005</v>
      </c>
      <c r="AA27" s="64">
        <f>+SUM(CG27:CI27)</f>
        <v>259.33050185000275</v>
      </c>
      <c r="AB27" s="32">
        <v>12.184067203500604</v>
      </c>
      <c r="AC27" s="32">
        <v>49.812595042624821</v>
      </c>
      <c r="AD27" s="32">
        <v>-120.18517383684434</v>
      </c>
      <c r="AE27" s="32">
        <v>27.06880695322684</v>
      </c>
      <c r="AF27" s="32">
        <v>26.448838530498506</v>
      </c>
      <c r="AG27" s="32">
        <v>209.48360996385441</v>
      </c>
      <c r="AH27" s="32">
        <v>-69.73603503740992</v>
      </c>
      <c r="AI27" s="32">
        <v>30.093869661868666</v>
      </c>
      <c r="AJ27" s="32">
        <v>-57.261040775523952</v>
      </c>
      <c r="AK27" s="32">
        <v>-49.371184997894943</v>
      </c>
      <c r="AL27" s="32">
        <v>68.038177806112913</v>
      </c>
      <c r="AM27" s="32">
        <v>123.60078465598804</v>
      </c>
      <c r="AN27" s="32">
        <v>79.337817596999002</v>
      </c>
      <c r="AO27" s="32">
        <v>127.41187371944966</v>
      </c>
      <c r="AP27" s="32">
        <v>179.85111367144918</v>
      </c>
      <c r="AQ27" s="32">
        <v>90.472780325884514</v>
      </c>
      <c r="AR27" s="32">
        <v>-29.004097972484942</v>
      </c>
      <c r="AS27" s="32">
        <v>95.847520592061755</v>
      </c>
      <c r="AT27" s="32">
        <v>21.48889554028824</v>
      </c>
      <c r="AU27" s="32">
        <v>2.4646506323417725</v>
      </c>
      <c r="AV27" s="32">
        <v>61.726322241855996</v>
      </c>
      <c r="AW27" s="32">
        <v>-1.0871162202461164</v>
      </c>
      <c r="AX27" s="32">
        <v>-10.442354077599703</v>
      </c>
      <c r="AY27" s="32">
        <v>0.11070230999780506</v>
      </c>
      <c r="AZ27" s="32">
        <v>26.726428432001057</v>
      </c>
      <c r="BA27" s="32">
        <v>111.99497659970029</v>
      </c>
      <c r="BB27" s="32">
        <v>38.576962859200421</v>
      </c>
      <c r="BC27" s="32">
        <v>2.7118584650220328</v>
      </c>
      <c r="BD27" s="32">
        <v>-48.214790649873748</v>
      </c>
      <c r="BE27" s="32">
        <v>-83.50163945848908</v>
      </c>
      <c r="BF27" s="32">
        <v>86.577300039089778</v>
      </c>
      <c r="BG27" s="32">
        <v>292.73672121952336</v>
      </c>
      <c r="BH27" s="32">
        <v>-272.72374373492903</v>
      </c>
      <c r="BI27" s="32">
        <v>-97.671231016644242</v>
      </c>
      <c r="BJ27" s="32">
        <v>-46.462041773349256</v>
      </c>
      <c r="BK27" s="32">
        <v>62.103600808749434</v>
      </c>
      <c r="BL27" s="32">
        <v>117.70589624699869</v>
      </c>
      <c r="BM27" s="32">
        <v>189.39658598394908</v>
      </c>
      <c r="BN27" s="32">
        <v>-74.339391631546505</v>
      </c>
      <c r="BO27" s="32">
        <v>126.10232074173177</v>
      </c>
      <c r="BP27" s="32">
        <v>61.23704922291472</v>
      </c>
      <c r="BQ27" s="32">
        <v>31.532866659679712</v>
      </c>
      <c r="BR27" s="32">
        <v>-174.56637423499456</v>
      </c>
      <c r="BS27" s="32">
        <v>239.09323872240043</v>
      </c>
      <c r="BT27" s="32">
        <v>145.57612078164129</v>
      </c>
      <c r="BU27" s="32">
        <v>58.974934003249018</v>
      </c>
      <c r="BV27" s="32">
        <v>173.2096610147255</v>
      </c>
      <c r="BW27" s="32">
        <v>132.71983815924932</v>
      </c>
      <c r="BX27" s="32">
        <v>61.467953620001936</v>
      </c>
      <c r="BY27" s="32">
        <v>73.742000200000348</v>
      </c>
      <c r="BZ27" s="32">
        <v>216.66074268999819</v>
      </c>
      <c r="CA27" s="32">
        <v>169.0092968200006</v>
      </c>
      <c r="CB27" s="32">
        <v>101.23901746000138</v>
      </c>
      <c r="CC27" s="32">
        <v>135.42114122999646</v>
      </c>
      <c r="CD27" s="32">
        <v>152.12532242000179</v>
      </c>
      <c r="CE27" s="32">
        <v>12.729765260000477</v>
      </c>
      <c r="CF27" s="32">
        <v>75.855034139998224</v>
      </c>
      <c r="CG27" s="32">
        <v>97.741723330013428</v>
      </c>
      <c r="CH27" s="32">
        <v>207.33119854998813</v>
      </c>
      <c r="CI27" s="33">
        <v>-45.742420029998812</v>
      </c>
    </row>
    <row r="28" spans="1:87">
      <c r="A28" s="39">
        <v>232</v>
      </c>
      <c r="B28" s="41" t="s">
        <v>87</v>
      </c>
      <c r="C28" s="37">
        <f t="shared" si="117"/>
        <v>-16.751700386999957</v>
      </c>
      <c r="D28" s="37">
        <f t="shared" si="118"/>
        <v>-13.622455426999991</v>
      </c>
      <c r="E28" s="37">
        <f t="shared" si="119"/>
        <v>-16.507195512999999</v>
      </c>
      <c r="F28" s="37">
        <f t="shared" si="120"/>
        <v>-21.273249980000024</v>
      </c>
      <c r="G28" s="37">
        <f t="shared" si="121"/>
        <v>27.97720600000001</v>
      </c>
      <c r="H28" s="71">
        <f>+SUM(AB28:AD28)</f>
        <v>-19.223034546999969</v>
      </c>
      <c r="I28" s="37">
        <f>+SUM(AE28:AG28)</f>
        <v>1.5400240800000091</v>
      </c>
      <c r="J28" s="37">
        <f>+SUM(AH28:AJ28)</f>
        <v>-1.0715753900000067</v>
      </c>
      <c r="K28" s="37">
        <f>+SUM(AK28:AM28)</f>
        <v>2.0028854700000096</v>
      </c>
      <c r="L28" s="37">
        <f>+SUM(AN28:AP28)</f>
        <v>-18.88054772000001</v>
      </c>
      <c r="M28" s="37">
        <f>+SUM(AQ28:AS28)</f>
        <v>0.34911219000001381</v>
      </c>
      <c r="N28" s="37">
        <f>+SUM(AT28:AV28)</f>
        <v>2.1054676199999847</v>
      </c>
      <c r="O28" s="37">
        <f>+SUM(AW28:AY28)</f>
        <v>2.80351248300002</v>
      </c>
      <c r="P28" s="37">
        <f>+SUM(AZ28:BB28)</f>
        <v>-22.444188063000013</v>
      </c>
      <c r="Q28" s="37">
        <f>+SUM(BC28:BE28)</f>
        <v>-0.11117171000000781</v>
      </c>
      <c r="R28" s="37">
        <f>+SUM(BF28:BH28)</f>
        <v>1.5756861600000178</v>
      </c>
      <c r="S28" s="37">
        <f>+SUM(BI28:BK28)</f>
        <v>4.4724781000000036</v>
      </c>
      <c r="T28" s="37">
        <f>+SUM(BL28:BN28)</f>
        <v>-7.2936478250320107</v>
      </c>
      <c r="U28" s="37">
        <f>+SUM(BO28:BQ28)</f>
        <v>-15.371498386968</v>
      </c>
      <c r="V28" s="37">
        <f>+SUM(BR28:BT28)</f>
        <v>0.83187773040000224</v>
      </c>
      <c r="W28" s="37">
        <f>+SUM(BU28:BW28)</f>
        <v>0.56001850159998412</v>
      </c>
      <c r="X28" s="37">
        <f>+SUM(BX28:BZ28)</f>
        <v>-19.303796509999984</v>
      </c>
      <c r="Y28" s="37">
        <f>+SUM(CA28:CC28)</f>
        <v>35.512448119999988</v>
      </c>
      <c r="Z28" s="37">
        <f>+SUM(CD28:CF28)</f>
        <v>6.8602802100000133</v>
      </c>
      <c r="AA28" s="64">
        <f>+SUM(CG28:CI28)</f>
        <v>4.9082741799999923</v>
      </c>
      <c r="AB28" s="32">
        <v>-19.717375056999941</v>
      </c>
      <c r="AC28" s="32">
        <v>-0.23783885000001703</v>
      </c>
      <c r="AD28" s="32">
        <v>0.73217935999998929</v>
      </c>
      <c r="AE28" s="32">
        <v>0.50597416000002227</v>
      </c>
      <c r="AF28" s="32">
        <v>0.8575467699999848</v>
      </c>
      <c r="AG28" s="32">
        <v>0.17650315000000205</v>
      </c>
      <c r="AH28" s="32">
        <v>-1.9641632200000032</v>
      </c>
      <c r="AI28" s="32">
        <v>2.8056480000017814E-2</v>
      </c>
      <c r="AJ28" s="32">
        <v>0.86453134999997872</v>
      </c>
      <c r="AK28" s="32">
        <v>1.2192844300000161</v>
      </c>
      <c r="AL28" s="32">
        <v>-5.2431139999995935E-2</v>
      </c>
      <c r="AM28" s="32">
        <v>0.83603217999998947</v>
      </c>
      <c r="AN28" s="32">
        <v>-24.180235910000007</v>
      </c>
      <c r="AO28" s="32">
        <v>3.3259127800000101</v>
      </c>
      <c r="AP28" s="32">
        <v>1.9737754099999876</v>
      </c>
      <c r="AQ28" s="32">
        <v>-0.72374860999998702</v>
      </c>
      <c r="AR28" s="32">
        <v>4.4037604299999913</v>
      </c>
      <c r="AS28" s="32">
        <v>-3.3308996299999905</v>
      </c>
      <c r="AT28" s="32">
        <v>2.2477325199999996</v>
      </c>
      <c r="AU28" s="32">
        <v>-0.40782178000002034</v>
      </c>
      <c r="AV28" s="32">
        <v>0.26555688000000544</v>
      </c>
      <c r="AW28" s="32">
        <v>2.2515198900000115</v>
      </c>
      <c r="AX28" s="32">
        <v>-1.8533621790000154</v>
      </c>
      <c r="AY28" s="32">
        <v>2.4053547720000239</v>
      </c>
      <c r="AZ28" s="32">
        <v>-24.389996833000012</v>
      </c>
      <c r="BA28" s="32">
        <v>0.45318737999998859</v>
      </c>
      <c r="BB28" s="32">
        <v>1.4926213900000107</v>
      </c>
      <c r="BC28" s="32">
        <v>0.59140268999998113</v>
      </c>
      <c r="BD28" s="32">
        <v>1.5439634900000243</v>
      </c>
      <c r="BE28" s="32">
        <v>-2.2465378900000132</v>
      </c>
      <c r="BF28" s="32">
        <v>0.35011562999999057</v>
      </c>
      <c r="BG28" s="32">
        <v>-2.3719225699999953</v>
      </c>
      <c r="BH28" s="32">
        <v>3.5974931000000225</v>
      </c>
      <c r="BI28" s="32">
        <v>-1.5902329900000183</v>
      </c>
      <c r="BJ28" s="32">
        <v>1.6356852600000025</v>
      </c>
      <c r="BK28" s="32">
        <v>4.4270258300000194</v>
      </c>
      <c r="BL28" s="32">
        <v>-18.340067000000019</v>
      </c>
      <c r="BM28" s="32">
        <v>-1.8385599367999887</v>
      </c>
      <c r="BN28" s="32">
        <v>12.884979111767997</v>
      </c>
      <c r="BO28" s="32">
        <v>1.9179517787503215</v>
      </c>
      <c r="BP28" s="32">
        <v>-20.517453393718327</v>
      </c>
      <c r="BQ28" s="32">
        <v>3.2280032280000057</v>
      </c>
      <c r="BR28" s="32">
        <v>5.1199304120000022</v>
      </c>
      <c r="BS28" s="32">
        <v>-8.062802430000005</v>
      </c>
      <c r="BT28" s="32">
        <v>3.774749748400005</v>
      </c>
      <c r="BU28" s="32">
        <v>1.8323018915999967</v>
      </c>
      <c r="BV28" s="32">
        <v>-5.2538017310000029</v>
      </c>
      <c r="BW28" s="32">
        <v>3.9815183409999904</v>
      </c>
      <c r="BX28" s="32">
        <v>-21.233754559999994</v>
      </c>
      <c r="BY28" s="32">
        <v>-2.3591170300000002</v>
      </c>
      <c r="BZ28" s="32">
        <v>4.2890750800000106</v>
      </c>
      <c r="CA28" s="32">
        <v>15.31430512</v>
      </c>
      <c r="CB28" s="32">
        <v>10.523326129999994</v>
      </c>
      <c r="CC28" s="32">
        <v>9.6748168699999937</v>
      </c>
      <c r="CD28" s="32">
        <v>3.2774201200000022</v>
      </c>
      <c r="CE28" s="32">
        <v>-4.958818089999987</v>
      </c>
      <c r="CF28" s="32">
        <v>8.5416781799999981</v>
      </c>
      <c r="CG28" s="32">
        <v>-2.0000232700000069</v>
      </c>
      <c r="CH28" s="32">
        <v>5.6649041000000153</v>
      </c>
      <c r="CI28" s="33">
        <v>1.2433933499999839</v>
      </c>
    </row>
    <row r="29" spans="1:87">
      <c r="A29" s="39">
        <v>223</v>
      </c>
      <c r="B29" s="41" t="s">
        <v>102</v>
      </c>
      <c r="C29" s="37">
        <f t="shared" ref="C29" si="122">+SUM(AB29:AM29)</f>
        <v>0</v>
      </c>
      <c r="D29" s="37">
        <f t="shared" ref="D29" si="123">+SUM(AN29:AY29)</f>
        <v>0</v>
      </c>
      <c r="E29" s="37">
        <f t="shared" ref="E29" si="124">+SUM(AZ29:BK29)</f>
        <v>0</v>
      </c>
      <c r="F29" s="37">
        <f t="shared" ref="F29" si="125">+SUM(BL29:BW29)</f>
        <v>500</v>
      </c>
      <c r="G29" s="37">
        <f t="shared" ref="G29" si="126">+SUM(BX29:CI29)</f>
        <v>428.95443</v>
      </c>
      <c r="H29" s="71">
        <f>+SUM(AB29:AD29)</f>
        <v>0</v>
      </c>
      <c r="I29" s="37">
        <f>+SUM(AE29:AG29)</f>
        <v>0</v>
      </c>
      <c r="J29" s="37">
        <f>+SUM(AH29:AJ29)</f>
        <v>0</v>
      </c>
      <c r="K29" s="37">
        <f>+SUM(AK29:AM29)</f>
        <v>0</v>
      </c>
      <c r="L29" s="37">
        <f>+SUM(AN29:AP29)</f>
        <v>0</v>
      </c>
      <c r="M29" s="37">
        <f>+SUM(AQ29:AS29)</f>
        <v>0</v>
      </c>
      <c r="N29" s="37">
        <f>+SUM(AT29:AV29)</f>
        <v>0</v>
      </c>
      <c r="O29" s="37">
        <f>+SUM(AW29:AY29)</f>
        <v>0</v>
      </c>
      <c r="P29" s="37">
        <f>+SUM(AZ29:BB29)</f>
        <v>0</v>
      </c>
      <c r="Q29" s="37">
        <f>+SUM(BC29:BE29)</f>
        <v>0</v>
      </c>
      <c r="R29" s="37">
        <f>+SUM(BF29:BH29)</f>
        <v>0</v>
      </c>
      <c r="S29" s="37">
        <f>+SUM(BI29:BK29)</f>
        <v>0</v>
      </c>
      <c r="T29" s="37">
        <f>+SUM(BL29:BN29)</f>
        <v>0</v>
      </c>
      <c r="U29" s="37">
        <f>+SUM(BO29:BQ29)</f>
        <v>0</v>
      </c>
      <c r="V29" s="37">
        <f>+SUM(BR29:BT29)</f>
        <v>0</v>
      </c>
      <c r="W29" s="37">
        <f>+SUM(BU29:BW29)</f>
        <v>500</v>
      </c>
      <c r="X29" s="37">
        <f>+SUM(BX29:BZ29)</f>
        <v>500</v>
      </c>
      <c r="Y29" s="37">
        <f>+SUM(CA29:CC29)</f>
        <v>-27.099766000000045</v>
      </c>
      <c r="Z29" s="37">
        <f>+SUM(CD29:CF29)</f>
        <v>0</v>
      </c>
      <c r="AA29" s="64">
        <f>+SUM(CG29:CI29)</f>
        <v>-43.945803999999953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500</v>
      </c>
      <c r="BX29" s="32">
        <v>500</v>
      </c>
      <c r="BY29" s="32">
        <v>0</v>
      </c>
      <c r="BZ29" s="32">
        <v>0</v>
      </c>
      <c r="CA29" s="32">
        <v>0</v>
      </c>
      <c r="CB29" s="32">
        <v>-27.099766000000045</v>
      </c>
      <c r="CC29" s="32">
        <v>0</v>
      </c>
      <c r="CD29" s="32">
        <v>0</v>
      </c>
      <c r="CE29" s="32">
        <v>0</v>
      </c>
      <c r="CF29" s="32">
        <v>0</v>
      </c>
      <c r="CG29" s="32">
        <v>-21.322555929999908</v>
      </c>
      <c r="CH29" s="32">
        <v>0</v>
      </c>
      <c r="CI29" s="33">
        <v>-22.623248070000045</v>
      </c>
    </row>
    <row r="30" spans="1:87">
      <c r="A30" s="39"/>
      <c r="B30" s="41"/>
      <c r="C30" s="37"/>
      <c r="D30" s="37"/>
      <c r="E30" s="37"/>
      <c r="F30" s="37"/>
      <c r="G30" s="37"/>
      <c r="H30" s="7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64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127">+SUM(AB31:AM31)</f>
        <v>0</v>
      </c>
      <c r="D31" s="37">
        <f t="shared" ref="D31" si="128">+SUM(AN31:AY31)</f>
        <v>0</v>
      </c>
      <c r="E31" s="37">
        <f t="shared" ref="E31" si="129">+SUM(AZ31:BK31)</f>
        <v>0</v>
      </c>
      <c r="F31" s="37">
        <f t="shared" ref="F31" si="130">+SUM(BL31:BW31)</f>
        <v>0</v>
      </c>
      <c r="G31" s="37">
        <f t="shared" ref="G31" si="131">+SUM(BX31:CI31)</f>
        <v>0</v>
      </c>
      <c r="H31" s="71">
        <f>+SUM(AB31:AD31)</f>
        <v>0</v>
      </c>
      <c r="I31" s="37">
        <f>+SUM(AE31:AG31)</f>
        <v>0</v>
      </c>
      <c r="J31" s="37">
        <f>+SUM(AH31:AJ31)</f>
        <v>0</v>
      </c>
      <c r="K31" s="37">
        <f>+SUM(AK31:AM31)</f>
        <v>0</v>
      </c>
      <c r="L31" s="37">
        <f>+SUM(AN31:AP31)</f>
        <v>0</v>
      </c>
      <c r="M31" s="37">
        <f>+SUM(AQ31:AS31)</f>
        <v>0</v>
      </c>
      <c r="N31" s="37">
        <f>+SUM(AT31:AV31)</f>
        <v>0</v>
      </c>
      <c r="O31" s="37">
        <f>+SUM(AW31:AY31)</f>
        <v>0</v>
      </c>
      <c r="P31" s="37">
        <f>+SUM(AZ31:BB31)</f>
        <v>0</v>
      </c>
      <c r="Q31" s="37">
        <f>+SUM(BC31:BE31)</f>
        <v>0</v>
      </c>
      <c r="R31" s="37">
        <f>+SUM(BF31:BH31)</f>
        <v>0</v>
      </c>
      <c r="S31" s="37">
        <f>+SUM(BI31:BK31)</f>
        <v>0</v>
      </c>
      <c r="T31" s="37">
        <f>+SUM(BL31:BN31)</f>
        <v>0</v>
      </c>
      <c r="U31" s="37">
        <f>+SUM(BO31:BQ31)</f>
        <v>0</v>
      </c>
      <c r="V31" s="37">
        <f>+SUM(BR31:BT31)</f>
        <v>0</v>
      </c>
      <c r="W31" s="37">
        <f>+SUM(BU31:BW31)</f>
        <v>0</v>
      </c>
      <c r="X31" s="37">
        <f>+SUM(BX31:BZ31)</f>
        <v>0</v>
      </c>
      <c r="Y31" s="37">
        <f>+SUM(CA31:CC31)</f>
        <v>0</v>
      </c>
      <c r="Z31" s="37">
        <f>+SUM(CD31:CF31)</f>
        <v>0</v>
      </c>
      <c r="AA31" s="64">
        <f>+SUM(CG31:CI31)</f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3">
        <v>0</v>
      </c>
    </row>
    <row r="32" spans="1:87">
      <c r="A32" s="31"/>
      <c r="B32" s="47"/>
      <c r="H32" s="72"/>
      <c r="AA32" s="38"/>
      <c r="CI32" s="38"/>
    </row>
    <row r="33" spans="1:87" s="135" customFormat="1" ht="18.75">
      <c r="A33" s="130">
        <v>3</v>
      </c>
      <c r="B33" s="131" t="s">
        <v>84</v>
      </c>
      <c r="C33" s="132">
        <f t="shared" ref="C33:AA33" si="132">+C6-C16</f>
        <v>-101.39330773808958</v>
      </c>
      <c r="D33" s="132">
        <f t="shared" si="132"/>
        <v>-313.45923009336536</v>
      </c>
      <c r="E33" s="132">
        <f t="shared" si="132"/>
        <v>46.517642801280772</v>
      </c>
      <c r="F33" s="132">
        <f t="shared" si="132"/>
        <v>-635.35571704458937</v>
      </c>
      <c r="G33" s="132">
        <f t="shared" si="132"/>
        <v>-1720.8356909265156</v>
      </c>
      <c r="H33" s="134">
        <f t="shared" si="132"/>
        <v>295.39882532547131</v>
      </c>
      <c r="I33" s="132">
        <f t="shared" si="132"/>
        <v>-451.01798965399075</v>
      </c>
      <c r="J33" s="132">
        <f t="shared" si="132"/>
        <v>258.25423367338766</v>
      </c>
      <c r="K33" s="132">
        <f t="shared" si="132"/>
        <v>-204.02837708295783</v>
      </c>
      <c r="L33" s="132">
        <f t="shared" si="132"/>
        <v>-197.08015890738722</v>
      </c>
      <c r="M33" s="132">
        <f t="shared" si="132"/>
        <v>-6.2649942786117947</v>
      </c>
      <c r="N33" s="132">
        <f t="shared" si="132"/>
        <v>168.06244054985001</v>
      </c>
      <c r="O33" s="132">
        <f t="shared" si="132"/>
        <v>-278.17651745721645</v>
      </c>
      <c r="P33" s="132">
        <f t="shared" si="132"/>
        <v>-67.766113567417918</v>
      </c>
      <c r="Q33" s="132">
        <f t="shared" si="132"/>
        <v>269.26120132993526</v>
      </c>
      <c r="R33" s="132">
        <f t="shared" si="132"/>
        <v>167.71343364134168</v>
      </c>
      <c r="S33" s="132">
        <f t="shared" si="132"/>
        <v>-322.69087860257838</v>
      </c>
      <c r="T33" s="132">
        <f t="shared" si="132"/>
        <v>-303.35780128396107</v>
      </c>
      <c r="U33" s="132">
        <f t="shared" si="132"/>
        <v>-145.05347914804958</v>
      </c>
      <c r="V33" s="132">
        <f t="shared" si="132"/>
        <v>-302.63381601066209</v>
      </c>
      <c r="W33" s="132">
        <f t="shared" si="132"/>
        <v>115.68937939808336</v>
      </c>
      <c r="X33" s="132">
        <f t="shared" si="132"/>
        <v>-1050.3004343366711</v>
      </c>
      <c r="Y33" s="132">
        <f t="shared" si="132"/>
        <v>-257.27163528999836</v>
      </c>
      <c r="Z33" s="132">
        <f t="shared" si="132"/>
        <v>-380.89777624984333</v>
      </c>
      <c r="AA33" s="133">
        <f t="shared" si="132"/>
        <v>-32.365845050002719</v>
      </c>
      <c r="AB33" s="132">
        <f t="shared" ref="AB33:AT33" si="133">+AB6-AB16</f>
        <v>56.163604784703587</v>
      </c>
      <c r="AC33" s="132">
        <f t="shared" si="133"/>
        <v>156.31378572064915</v>
      </c>
      <c r="AD33" s="132">
        <f t="shared" si="133"/>
        <v>82.921434820118606</v>
      </c>
      <c r="AE33" s="132">
        <f t="shared" si="133"/>
        <v>-126.74708269995303</v>
      </c>
      <c r="AF33" s="132">
        <f t="shared" si="133"/>
        <v>-69.166519757224123</v>
      </c>
      <c r="AG33" s="132">
        <f t="shared" si="133"/>
        <v>-255.10438719681363</v>
      </c>
      <c r="AH33" s="132">
        <f t="shared" si="133"/>
        <v>105.39736248113408</v>
      </c>
      <c r="AI33" s="132">
        <f t="shared" si="133"/>
        <v>-38.189825040144825</v>
      </c>
      <c r="AJ33" s="132">
        <f t="shared" si="133"/>
        <v>191.0466962323984</v>
      </c>
      <c r="AK33" s="132">
        <f t="shared" si="133"/>
        <v>-94.524256399231632</v>
      </c>
      <c r="AL33" s="132">
        <f t="shared" si="133"/>
        <v>-33.167520419507007</v>
      </c>
      <c r="AM33" s="132">
        <f t="shared" si="133"/>
        <v>-76.336600264219186</v>
      </c>
      <c r="AN33" s="132">
        <f t="shared" si="133"/>
        <v>52.323603831177699</v>
      </c>
      <c r="AO33" s="132">
        <f t="shared" si="133"/>
        <v>-9.9844169900062525</v>
      </c>
      <c r="AP33" s="132">
        <f t="shared" si="133"/>
        <v>-239.41934574855861</v>
      </c>
      <c r="AQ33" s="132">
        <f t="shared" si="133"/>
        <v>-22.466239221544569</v>
      </c>
      <c r="AR33" s="132">
        <f t="shared" si="133"/>
        <v>189.67375817772452</v>
      </c>
      <c r="AS33" s="132">
        <f t="shared" si="133"/>
        <v>-173.47251323479173</v>
      </c>
      <c r="AT33" s="132">
        <f t="shared" si="133"/>
        <v>87.446257678679046</v>
      </c>
      <c r="AU33" s="132">
        <f t="shared" ref="AU33:BZ33" si="134">+AU6-AU16</f>
        <v>120.4755627442412</v>
      </c>
      <c r="AV33" s="132">
        <f t="shared" si="134"/>
        <v>-39.859379873070239</v>
      </c>
      <c r="AW33" s="132">
        <f t="shared" si="134"/>
        <v>96.80206546904094</v>
      </c>
      <c r="AX33" s="132">
        <f t="shared" si="134"/>
        <v>134.73777576652844</v>
      </c>
      <c r="AY33" s="132">
        <f t="shared" si="134"/>
        <v>-509.71635869278578</v>
      </c>
      <c r="AZ33" s="132">
        <f t="shared" si="134"/>
        <v>68.402076443711749</v>
      </c>
      <c r="BA33" s="132">
        <f t="shared" si="134"/>
        <v>-77.724697650279921</v>
      </c>
      <c r="BB33" s="132">
        <f t="shared" si="134"/>
        <v>-58.443492360849731</v>
      </c>
      <c r="BC33" s="132">
        <f t="shared" si="134"/>
        <v>55.699823697756138</v>
      </c>
      <c r="BD33" s="132">
        <f t="shared" si="134"/>
        <v>0.57829529399550239</v>
      </c>
      <c r="BE33" s="132">
        <f t="shared" si="134"/>
        <v>212.98308233818364</v>
      </c>
      <c r="BF33" s="132">
        <f t="shared" si="134"/>
        <v>-103.2085190920663</v>
      </c>
      <c r="BG33" s="132">
        <f t="shared" si="134"/>
        <v>-9.8137960192115656</v>
      </c>
      <c r="BH33" s="132">
        <f t="shared" si="134"/>
        <v>280.73574875261943</v>
      </c>
      <c r="BI33" s="132">
        <f t="shared" si="134"/>
        <v>-69.653141931275655</v>
      </c>
      <c r="BJ33" s="132">
        <f t="shared" si="134"/>
        <v>-18.051704026642021</v>
      </c>
      <c r="BK33" s="132">
        <f t="shared" si="134"/>
        <v>-234.98603264466067</v>
      </c>
      <c r="BL33" s="132">
        <f t="shared" si="134"/>
        <v>-203.43190414198062</v>
      </c>
      <c r="BM33" s="132">
        <f t="shared" si="134"/>
        <v>-123.67109826054981</v>
      </c>
      <c r="BN33" s="132">
        <f t="shared" si="134"/>
        <v>23.745201118569412</v>
      </c>
      <c r="BO33" s="132">
        <f t="shared" si="134"/>
        <v>-133.42140921116237</v>
      </c>
      <c r="BP33" s="132">
        <f t="shared" si="134"/>
        <v>-5.5915839374344216</v>
      </c>
      <c r="BQ33" s="132">
        <f t="shared" si="134"/>
        <v>-6.0404859994527911</v>
      </c>
      <c r="BR33" s="132">
        <f t="shared" si="134"/>
        <v>21.558300557449797</v>
      </c>
      <c r="BS33" s="132">
        <f t="shared" si="134"/>
        <v>-167.47037569196087</v>
      </c>
      <c r="BT33" s="132">
        <f t="shared" si="134"/>
        <v>-156.72174087615099</v>
      </c>
      <c r="BU33" s="132">
        <f t="shared" si="134"/>
        <v>-45.254277058085265</v>
      </c>
      <c r="BV33" s="132">
        <f t="shared" si="134"/>
        <v>-157.99740772059221</v>
      </c>
      <c r="BW33" s="132">
        <f t="shared" si="134"/>
        <v>318.94106417676085</v>
      </c>
      <c r="BX33" s="132">
        <f t="shared" si="134"/>
        <v>-1066.9795253166722</v>
      </c>
      <c r="BY33" s="132">
        <f t="shared" si="134"/>
        <v>260.70403796999904</v>
      </c>
      <c r="BZ33" s="132">
        <f t="shared" si="134"/>
        <v>-244.024946989998</v>
      </c>
      <c r="CA33" s="132">
        <f t="shared" ref="CA33:CI33" si="135">+CA6-CA16</f>
        <v>-82.63567557999977</v>
      </c>
      <c r="CB33" s="132">
        <f t="shared" si="135"/>
        <v>-171.30687471000124</v>
      </c>
      <c r="CC33" s="132">
        <f t="shared" si="135"/>
        <v>-3.3290849999973773</v>
      </c>
      <c r="CD33" s="132">
        <f t="shared" si="135"/>
        <v>-10.30667928984505</v>
      </c>
      <c r="CE33" s="132">
        <f t="shared" si="135"/>
        <v>27.755795939999494</v>
      </c>
      <c r="CF33" s="132">
        <f t="shared" si="135"/>
        <v>-398.34689289999773</v>
      </c>
      <c r="CG33" s="132">
        <f t="shared" si="135"/>
        <v>-136.5948679800137</v>
      </c>
      <c r="CH33" s="132">
        <f t="shared" si="135"/>
        <v>19.727034410011328</v>
      </c>
      <c r="CI33" s="133">
        <f t="shared" si="135"/>
        <v>84.501988519999685</v>
      </c>
    </row>
    <row r="34" spans="1:87" s="135" customFormat="1" ht="18.75">
      <c r="A34" s="136">
        <v>3</v>
      </c>
      <c r="B34" s="131" t="s">
        <v>82</v>
      </c>
      <c r="C34" s="132">
        <v>-39.584923812899433</v>
      </c>
      <c r="D34" s="132">
        <v>-696.98271540993937</v>
      </c>
      <c r="E34" s="132">
        <v>328.030543931789</v>
      </c>
      <c r="F34" s="132">
        <v>-1430.0889150460334</v>
      </c>
      <c r="G34" s="132">
        <v>-1581.43408039524</v>
      </c>
      <c r="H34" s="134">
        <v>441.09155478676371</v>
      </c>
      <c r="I34" s="132">
        <v>-106.81466810907227</v>
      </c>
      <c r="J34" s="132">
        <v>-5.3384005672903641</v>
      </c>
      <c r="K34" s="132">
        <v>-368.52340992330051</v>
      </c>
      <c r="L34" s="132">
        <v>-75.004542164872873</v>
      </c>
      <c r="M34" s="132">
        <v>-13.432226063344615</v>
      </c>
      <c r="N34" s="132">
        <v>-70.314547994567874</v>
      </c>
      <c r="O34" s="132">
        <v>-538.23139918715469</v>
      </c>
      <c r="P34" s="132">
        <v>98.834567143057939</v>
      </c>
      <c r="Q34" s="132">
        <v>254.17200870132774</v>
      </c>
      <c r="R34" s="132">
        <v>303.63383562022</v>
      </c>
      <c r="S34" s="132">
        <v>-328.60986753281827</v>
      </c>
      <c r="T34" s="132">
        <v>-326.68733767750837</v>
      </c>
      <c r="U34" s="132">
        <v>-132.94413075412422</v>
      </c>
      <c r="V34" s="132">
        <v>-176.53211491591992</v>
      </c>
      <c r="W34" s="132">
        <v>-793.92533169848173</v>
      </c>
      <c r="X34" s="132">
        <v>-421.29810423653009</v>
      </c>
      <c r="Y34" s="132">
        <v>-481.04415370018228</v>
      </c>
      <c r="Z34" s="132">
        <v>-304.59725683712873</v>
      </c>
      <c r="AA34" s="133">
        <v>-374.49456562139972</v>
      </c>
      <c r="AB34" s="132">
        <v>143.65403803462283</v>
      </c>
      <c r="AC34" s="132">
        <v>165.43246312750409</v>
      </c>
      <c r="AD34" s="132">
        <v>132.0050536246369</v>
      </c>
      <c r="AE34" s="132">
        <v>-144.88439662443204</v>
      </c>
      <c r="AF34" s="132">
        <v>28.942941130863062</v>
      </c>
      <c r="AG34" s="132">
        <v>9.1267873844969927</v>
      </c>
      <c r="AH34" s="132">
        <v>-0.56106091397714408</v>
      </c>
      <c r="AI34" s="132">
        <v>-12.569787247587442</v>
      </c>
      <c r="AJ34" s="132">
        <v>7.7924475942739946</v>
      </c>
      <c r="AK34" s="132">
        <v>-89.033082099810485</v>
      </c>
      <c r="AL34" s="132">
        <v>-50.755588673090642</v>
      </c>
      <c r="AM34" s="132">
        <v>-228.73473915039943</v>
      </c>
      <c r="AN34" s="132">
        <v>42.915553570600309</v>
      </c>
      <c r="AO34" s="132">
        <v>49.783302792881784</v>
      </c>
      <c r="AP34" s="132">
        <v>-167.70339852835485</v>
      </c>
      <c r="AQ34" s="132">
        <v>-75.040887080327821</v>
      </c>
      <c r="AR34" s="132">
        <v>70.960387205772918</v>
      </c>
      <c r="AS34" s="132">
        <v>-9.3517261887895984</v>
      </c>
      <c r="AT34" s="132">
        <v>33.524433473372596</v>
      </c>
      <c r="AU34" s="132">
        <v>29.684915428292811</v>
      </c>
      <c r="AV34" s="132">
        <v>-133.52389689623311</v>
      </c>
      <c r="AW34" s="132">
        <v>33.574299294598859</v>
      </c>
      <c r="AX34" s="132">
        <v>-89.32553234690306</v>
      </c>
      <c r="AY34" s="132">
        <v>-482.48016613485038</v>
      </c>
      <c r="AZ34" s="132">
        <v>174.32974770305543</v>
      </c>
      <c r="BA34" s="132">
        <v>-105.68016077312313</v>
      </c>
      <c r="BB34" s="132">
        <v>30.184980213125755</v>
      </c>
      <c r="BC34" s="132">
        <v>54.15984580545819</v>
      </c>
      <c r="BD34" s="132">
        <v>-19.127389650189571</v>
      </c>
      <c r="BE34" s="132">
        <v>219.13955254605878</v>
      </c>
      <c r="BF34" s="132">
        <v>-94.780316113691697</v>
      </c>
      <c r="BG34" s="132">
        <v>94.822097960979477</v>
      </c>
      <c r="BH34" s="132">
        <v>303.59205377293165</v>
      </c>
      <c r="BI34" s="132">
        <v>-186.51643576437732</v>
      </c>
      <c r="BJ34" s="132">
        <v>185.92005645135873</v>
      </c>
      <c r="BK34" s="132">
        <v>-328.01348821979934</v>
      </c>
      <c r="BL34" s="132">
        <v>-177.26731387235549</v>
      </c>
      <c r="BM34" s="132">
        <v>-138.66732101371201</v>
      </c>
      <c r="BN34" s="132">
        <v>-10.752702791441038</v>
      </c>
      <c r="BO34" s="132">
        <v>-119.11894918285634</v>
      </c>
      <c r="BP34" s="132">
        <v>-55.847759393810179</v>
      </c>
      <c r="BQ34" s="132">
        <v>42.022577822542416</v>
      </c>
      <c r="BR34" s="132">
        <v>112.76401710277833</v>
      </c>
      <c r="BS34" s="132">
        <v>-139.46475735007357</v>
      </c>
      <c r="BT34" s="132">
        <v>-149.83137466862479</v>
      </c>
      <c r="BU34" s="132">
        <v>-149.02650858363478</v>
      </c>
      <c r="BV34" s="132">
        <v>-220.49752809946148</v>
      </c>
      <c r="BW34" s="132">
        <v>-424.40129501538559</v>
      </c>
      <c r="BX34" s="132">
        <v>-112.52381598254857</v>
      </c>
      <c r="BY34" s="132">
        <v>-98.665329327589063</v>
      </c>
      <c r="BZ34" s="132">
        <v>-210.10895892639235</v>
      </c>
      <c r="CA34" s="132">
        <v>-167.08672982522194</v>
      </c>
      <c r="CB34" s="132">
        <v>-166.39947967605877</v>
      </c>
      <c r="CC34" s="132">
        <v>-147.55794419890162</v>
      </c>
      <c r="CD34" s="132">
        <v>-176.06247482689025</v>
      </c>
      <c r="CE34" s="132">
        <v>-24.808780031396111</v>
      </c>
      <c r="CF34" s="132">
        <v>-103.72600197884242</v>
      </c>
      <c r="CG34" s="132">
        <v>-145.84364478263683</v>
      </c>
      <c r="CH34" s="132">
        <v>-73.999870605824526</v>
      </c>
      <c r="CI34" s="133">
        <v>-154.65105023293836</v>
      </c>
    </row>
    <row r="35" spans="1:87" s="111" customFormat="1" ht="18.75">
      <c r="A35" s="124">
        <v>4</v>
      </c>
      <c r="B35" s="109" t="s">
        <v>83</v>
      </c>
      <c r="C35" s="110">
        <f>+C33-C34</f>
        <v>-61.808383925190142</v>
      </c>
      <c r="D35" s="110">
        <f t="shared" ref="D35:G35" si="136">+D33-D34</f>
        <v>383.52348531657401</v>
      </c>
      <c r="E35" s="110">
        <f t="shared" si="136"/>
        <v>-281.51290113050823</v>
      </c>
      <c r="F35" s="110">
        <f t="shared" si="136"/>
        <v>794.73319800144407</v>
      </c>
      <c r="G35" s="110">
        <f t="shared" si="136"/>
        <v>-139.40161053127554</v>
      </c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7.0297076462733858E-4</v>
      </c>
      <c r="D36" s="126">
        <v>-4.031586882031965E-3</v>
      </c>
      <c r="E36" s="126">
        <v>2.7673552989000102E-3</v>
      </c>
      <c r="F36" s="126">
        <v>-8.0041308130486995E-3</v>
      </c>
      <c r="G36" s="126">
        <v>1.3948851745719153E-3</v>
      </c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118</v>
      </c>
    </row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4">
        <v>-1.8474111129762605E-13</v>
      </c>
      <c r="D41" s="144">
        <v>0</v>
      </c>
      <c r="E41" s="144">
        <v>2.2737367544323206E-13</v>
      </c>
      <c r="F41" s="144">
        <v>0</v>
      </c>
      <c r="G41" s="144">
        <v>0</v>
      </c>
      <c r="H41" s="143">
        <f>+SUM(AB41:CI41)</f>
        <v>1.4850343177386094E-12</v>
      </c>
      <c r="AB41" s="144">
        <v>1.3500311979441904E-13</v>
      </c>
      <c r="AC41" s="144">
        <v>-3.1263880373444408E-13</v>
      </c>
      <c r="AD41" s="144">
        <v>1.1368683772161603E-13</v>
      </c>
      <c r="AE41" s="144">
        <v>0</v>
      </c>
      <c r="AF41" s="144">
        <v>1.1368683772161603E-13</v>
      </c>
      <c r="AG41" s="144">
        <v>0</v>
      </c>
      <c r="AH41" s="144">
        <v>0</v>
      </c>
      <c r="AI41" s="144">
        <v>9.9475983006414026E-14</v>
      </c>
      <c r="AJ41" s="144">
        <v>0</v>
      </c>
      <c r="AK41" s="144">
        <v>-1.7053025658242404E-13</v>
      </c>
      <c r="AL41" s="144">
        <v>-8.5265128291212022E-14</v>
      </c>
      <c r="AM41" s="144">
        <v>0</v>
      </c>
      <c r="AN41" s="144">
        <v>3.836930773104541E-13</v>
      </c>
      <c r="AO41" s="144">
        <v>-2.5579538487363607E-13</v>
      </c>
      <c r="AP41" s="144">
        <v>0</v>
      </c>
      <c r="AQ41" s="144">
        <v>4.2632564145606011E-14</v>
      </c>
      <c r="AR41" s="144">
        <v>0</v>
      </c>
      <c r="AS41" s="144">
        <v>0</v>
      </c>
      <c r="AT41" s="144">
        <v>1.4210854715202004E-13</v>
      </c>
      <c r="AU41" s="144">
        <v>0</v>
      </c>
      <c r="AV41" s="144">
        <v>-2.1316282072803006E-13</v>
      </c>
      <c r="AW41" s="144">
        <v>2.7000623958883807E-13</v>
      </c>
      <c r="AX41" s="144">
        <v>0</v>
      </c>
      <c r="AY41" s="144">
        <v>0</v>
      </c>
      <c r="AZ41" s="144">
        <v>3.5527136788005009E-13</v>
      </c>
      <c r="BA41" s="144">
        <v>-1.4210854715202004E-13</v>
      </c>
      <c r="BB41" s="144">
        <v>-1.6342482922482304E-13</v>
      </c>
      <c r="BC41" s="144">
        <v>-9.2370555648813024E-14</v>
      </c>
      <c r="BD41" s="144">
        <v>3.4106051316484809E-13</v>
      </c>
      <c r="BE41" s="144">
        <v>0</v>
      </c>
      <c r="BF41" s="144">
        <v>0</v>
      </c>
      <c r="BG41" s="144">
        <v>1.7053025658242404E-13</v>
      </c>
      <c r="BH41" s="144">
        <v>0</v>
      </c>
      <c r="BI41" s="144">
        <v>0</v>
      </c>
      <c r="BJ41" s="144">
        <v>-9.9475983006414026E-14</v>
      </c>
      <c r="BK41" s="144">
        <v>0</v>
      </c>
      <c r="BL41" s="144">
        <v>2.8421709430404007E-13</v>
      </c>
      <c r="BM41" s="144">
        <v>-2.8421709430404007E-13</v>
      </c>
      <c r="BN41" s="144">
        <v>-3.4106051316484809E-13</v>
      </c>
      <c r="BO41" s="144">
        <v>0</v>
      </c>
      <c r="BP41" s="144">
        <v>2.8421709430404007E-13</v>
      </c>
      <c r="BQ41" s="144">
        <v>9.9475983006414026E-14</v>
      </c>
      <c r="BR41" s="144">
        <v>-5.4001247917767614E-13</v>
      </c>
      <c r="BS41" s="144">
        <v>8.5265128291212022E-13</v>
      </c>
      <c r="BT41" s="144">
        <v>-4.5474735088646412E-13</v>
      </c>
      <c r="BU41" s="144">
        <v>0</v>
      </c>
      <c r="BV41" s="144">
        <v>4.5474735088646412E-13</v>
      </c>
      <c r="BW41" s="144">
        <v>0</v>
      </c>
      <c r="BX41" s="144">
        <v>0</v>
      </c>
      <c r="BY41" s="144">
        <v>0</v>
      </c>
      <c r="BZ41" s="144">
        <v>3.694822225952521E-13</v>
      </c>
      <c r="CA41" s="144">
        <v>1.4210854715202004E-13</v>
      </c>
      <c r="CB41" s="144">
        <v>-5.6843418860808015E-13</v>
      </c>
      <c r="CC41" s="144">
        <v>7.1054273576010019E-13</v>
      </c>
      <c r="CD41" s="144">
        <v>-4.5474735088646412E-13</v>
      </c>
      <c r="CE41" s="144">
        <v>9.9475983006414026E-14</v>
      </c>
      <c r="CF41" s="144">
        <v>7.3896444519050419E-13</v>
      </c>
      <c r="CG41" s="144">
        <v>-3.1263880373444408E-13</v>
      </c>
      <c r="CH41" s="144">
        <v>-6.2527760746888816E-13</v>
      </c>
      <c r="CI41" s="144">
        <v>3.979039320256561E-13</v>
      </c>
    </row>
    <row r="42" spans="1:87" s="143" customFormat="1">
      <c r="A42" s="142"/>
      <c r="B42" s="143" t="s">
        <v>35</v>
      </c>
      <c r="C42" s="144">
        <v>-7.1054273576010019E-14</v>
      </c>
      <c r="D42" s="144">
        <v>0</v>
      </c>
      <c r="E42" s="144">
        <v>-1.8189894035458565E-12</v>
      </c>
      <c r="F42" s="144">
        <v>-1.1368683772161603E-12</v>
      </c>
      <c r="G42" s="144">
        <v>-5.1159076974727213E-13</v>
      </c>
    </row>
    <row r="43" spans="1:87" s="141" customFormat="1">
      <c r="A43" s="140"/>
      <c r="B43" s="141" t="s">
        <v>45</v>
      </c>
      <c r="H43" s="145">
        <f>+SUM(H33:K33)</f>
        <v>-101.39330773808962</v>
      </c>
      <c r="L43" s="145">
        <f>+SUM(L33:O33)</f>
        <v>-313.45923009336548</v>
      </c>
      <c r="P43" s="145">
        <f>+SUM(P33:S33)</f>
        <v>46.517642801280658</v>
      </c>
      <c r="T43" s="145">
        <f>+SUM(T33:W33)</f>
        <v>-635.35571704458937</v>
      </c>
      <c r="X43" s="145">
        <f>+SUM(X33:AA33)</f>
        <v>-1720.8356909265156</v>
      </c>
    </row>
    <row r="44" spans="1:87" s="141" customFormat="1">
      <c r="A44" s="140"/>
      <c r="B44" s="141" t="s">
        <v>46</v>
      </c>
      <c r="H44" s="145">
        <f>+C33</f>
        <v>-101.39330773808958</v>
      </c>
      <c r="J44" s="141" t="s">
        <v>2</v>
      </c>
      <c r="L44" s="145">
        <f>+D33</f>
        <v>-313.45923009336536</v>
      </c>
      <c r="P44" s="145">
        <f>+E33</f>
        <v>46.517642801280772</v>
      </c>
      <c r="T44" s="145">
        <f>+F33</f>
        <v>-635.35571704458937</v>
      </c>
      <c r="X44" s="145">
        <f>+G33</f>
        <v>-1720.8356909265156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-1.1368683772161603E-13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  <row r="48" spans="1:87" s="141" customFormat="1">
      <c r="A48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7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G35" sqref="G35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104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5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147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1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178.39470996975888</v>
      </c>
      <c r="D6" s="28">
        <f t="shared" si="0"/>
        <v>1192.6816391562347</v>
      </c>
      <c r="E6" s="28">
        <f t="shared" si="0"/>
        <v>-136.75641621762793</v>
      </c>
      <c r="F6" s="28">
        <f t="shared" si="0"/>
        <v>-1697.264449767574</v>
      </c>
      <c r="G6" s="28">
        <f t="shared" si="0"/>
        <v>2783.7745445510477</v>
      </c>
      <c r="H6" s="68">
        <f t="shared" si="0"/>
        <v>1317.3333069278494</v>
      </c>
      <c r="I6" s="28">
        <f t="shared" si="0"/>
        <v>704.48427773815615</v>
      </c>
      <c r="J6" s="28">
        <f t="shared" si="0"/>
        <v>-365.26441927848742</v>
      </c>
      <c r="K6" s="28">
        <f t="shared" si="0"/>
        <v>-1478.1584554177593</v>
      </c>
      <c r="L6" s="28">
        <f t="shared" si="0"/>
        <v>1634.5904662899979</v>
      </c>
      <c r="M6" s="28">
        <f t="shared" si="0"/>
        <v>625.8596981302411</v>
      </c>
      <c r="N6" s="28">
        <f t="shared" si="0"/>
        <v>-244.07867115000101</v>
      </c>
      <c r="O6" s="28">
        <f t="shared" si="0"/>
        <v>-823.68985411400331</v>
      </c>
      <c r="P6" s="28">
        <f t="shared" si="0"/>
        <v>-412.32484417999672</v>
      </c>
      <c r="Q6" s="28">
        <f t="shared" si="0"/>
        <v>2211.1258996399993</v>
      </c>
      <c r="R6" s="28">
        <f t="shared" si="0"/>
        <v>510.6511389967319</v>
      </c>
      <c r="S6" s="28">
        <f t="shared" si="0"/>
        <v>-2446.2086106743627</v>
      </c>
      <c r="T6" s="28">
        <f t="shared" si="0"/>
        <v>-1461.5727914287118</v>
      </c>
      <c r="U6" s="28">
        <f t="shared" si="0"/>
        <v>818.10693261999836</v>
      </c>
      <c r="V6" s="28">
        <f t="shared" si="0"/>
        <v>-866.60442854999894</v>
      </c>
      <c r="W6" s="28">
        <f t="shared" si="0"/>
        <v>-187.19416240886204</v>
      </c>
      <c r="X6" s="28">
        <f t="shared" si="0"/>
        <v>489.08281194437905</v>
      </c>
      <c r="Y6" s="28">
        <f t="shared" si="0"/>
        <v>702.11564295999983</v>
      </c>
      <c r="Z6" s="28">
        <f t="shared" si="0"/>
        <v>2693.4987399066658</v>
      </c>
      <c r="AA6" s="28">
        <f t="shared" si="0"/>
        <v>-1100.9226502599975</v>
      </c>
      <c r="AB6" s="68">
        <f t="shared" ref="AB6:AT6" si="1">+AB7+AB10+AB12+AB13+AB14</f>
        <v>138.70031795320153</v>
      </c>
      <c r="AC6" s="28">
        <f t="shared" si="1"/>
        <v>366.39567616230966</v>
      </c>
      <c r="AD6" s="28">
        <f t="shared" si="1"/>
        <v>812.23731281233813</v>
      </c>
      <c r="AE6" s="28">
        <f t="shared" si="1"/>
        <v>-348.61827255887283</v>
      </c>
      <c r="AF6" s="28">
        <f t="shared" si="1"/>
        <v>699.93013171490929</v>
      </c>
      <c r="AG6" s="28">
        <f t="shared" si="1"/>
        <v>353.17241858211963</v>
      </c>
      <c r="AH6" s="28">
        <f t="shared" si="1"/>
        <v>-435.83913597418388</v>
      </c>
      <c r="AI6" s="28">
        <f t="shared" si="1"/>
        <v>-230.35474111748948</v>
      </c>
      <c r="AJ6" s="28">
        <f t="shared" si="1"/>
        <v>300.92945781318588</v>
      </c>
      <c r="AK6" s="28">
        <f t="shared" si="1"/>
        <v>-255.30554455879488</v>
      </c>
      <c r="AL6" s="28">
        <f t="shared" si="1"/>
        <v>-167.02498999063968</v>
      </c>
      <c r="AM6" s="28">
        <f t="shared" si="1"/>
        <v>-1055.8279208683248</v>
      </c>
      <c r="AN6" s="28">
        <f t="shared" si="1"/>
        <v>-364.37193204000096</v>
      </c>
      <c r="AO6" s="28">
        <f t="shared" si="1"/>
        <v>1428.8864120000003</v>
      </c>
      <c r="AP6" s="28">
        <f t="shared" si="1"/>
        <v>570.07598632999861</v>
      </c>
      <c r="AQ6" s="28">
        <f t="shared" si="1"/>
        <v>1282.0698603399999</v>
      </c>
      <c r="AR6" s="28">
        <f t="shared" si="1"/>
        <v>-215.22505012999846</v>
      </c>
      <c r="AS6" s="28">
        <f t="shared" si="1"/>
        <v>-440.98511207976026</v>
      </c>
      <c r="AT6" s="28">
        <f t="shared" si="1"/>
        <v>-432.03612551000316</v>
      </c>
      <c r="AU6" s="28">
        <f t="shared" ref="AU6:BZ6" si="2">+AU7+AU10+AU12+AU13+AU14</f>
        <v>758.63270444001114</v>
      </c>
      <c r="AV6" s="28">
        <f t="shared" si="2"/>
        <v>-570.67525008000894</v>
      </c>
      <c r="AW6" s="28">
        <f t="shared" si="2"/>
        <v>-224.88622994999886</v>
      </c>
      <c r="AX6" s="28">
        <f t="shared" si="2"/>
        <v>159.85567660001715</v>
      </c>
      <c r="AY6" s="28">
        <f t="shared" si="2"/>
        <v>-758.65930076402162</v>
      </c>
      <c r="AZ6" s="28">
        <f t="shared" si="2"/>
        <v>463.85843559000489</v>
      </c>
      <c r="BA6" s="28">
        <f t="shared" si="2"/>
        <v>-52.871598369999305</v>
      </c>
      <c r="BB6" s="28">
        <f t="shared" si="2"/>
        <v>-823.31168140000227</v>
      </c>
      <c r="BC6" s="28">
        <f t="shared" si="2"/>
        <v>172.95915869400324</v>
      </c>
      <c r="BD6" s="28">
        <f t="shared" si="2"/>
        <v>801.87602826000204</v>
      </c>
      <c r="BE6" s="28">
        <f t="shared" si="2"/>
        <v>1236.2907126859943</v>
      </c>
      <c r="BF6" s="28">
        <f t="shared" si="2"/>
        <v>-526.20523526326906</v>
      </c>
      <c r="BG6" s="28">
        <f t="shared" si="2"/>
        <v>12.699432110002761</v>
      </c>
      <c r="BH6" s="28">
        <f t="shared" si="2"/>
        <v>1024.1569421499983</v>
      </c>
      <c r="BI6" s="28">
        <f t="shared" si="2"/>
        <v>-220.58841868000283</v>
      </c>
      <c r="BJ6" s="28">
        <f t="shared" si="2"/>
        <v>-278.83422258999639</v>
      </c>
      <c r="BK6" s="28">
        <f t="shared" si="2"/>
        <v>-1946.7859694043636</v>
      </c>
      <c r="BL6" s="28">
        <f t="shared" si="2"/>
        <v>-1132.5120100587114</v>
      </c>
      <c r="BM6" s="28">
        <f t="shared" si="2"/>
        <v>47.028508810005519</v>
      </c>
      <c r="BN6" s="28">
        <f t="shared" si="2"/>
        <v>-376.08929018000589</v>
      </c>
      <c r="BO6" s="28">
        <f t="shared" si="2"/>
        <v>438.48962453000019</v>
      </c>
      <c r="BP6" s="28">
        <f t="shared" si="2"/>
        <v>658.8144213199987</v>
      </c>
      <c r="BQ6" s="28">
        <f t="shared" si="2"/>
        <v>-279.19711323000053</v>
      </c>
      <c r="BR6" s="28">
        <f t="shared" si="2"/>
        <v>59.223674630001767</v>
      </c>
      <c r="BS6" s="28">
        <f t="shared" si="2"/>
        <v>-428.64924217999999</v>
      </c>
      <c r="BT6" s="28">
        <f t="shared" si="2"/>
        <v>-497.17886100000072</v>
      </c>
      <c r="BU6" s="28">
        <f t="shared" si="2"/>
        <v>238.40216290999936</v>
      </c>
      <c r="BV6" s="28">
        <f t="shared" si="2"/>
        <v>319.53661831000005</v>
      </c>
      <c r="BW6" s="28">
        <f t="shared" si="2"/>
        <v>-745.13294362886143</v>
      </c>
      <c r="BX6" s="28">
        <f t="shared" si="2"/>
        <v>205.16698688333594</v>
      </c>
      <c r="BY6" s="28">
        <f t="shared" si="2"/>
        <v>384.84321716104421</v>
      </c>
      <c r="BZ6" s="28">
        <f t="shared" si="2"/>
        <v>-100.9273921000011</v>
      </c>
      <c r="CA6" s="28">
        <f t="shared" ref="CA6:CI6" si="3">+CA7+CA10+CA12+CA13+CA14</f>
        <v>304.48264890000104</v>
      </c>
      <c r="CB6" s="28">
        <f t="shared" si="3"/>
        <v>-493.89861528000466</v>
      </c>
      <c r="CC6" s="28">
        <f t="shared" si="3"/>
        <v>891.53160934000357</v>
      </c>
      <c r="CD6" s="28">
        <f t="shared" si="3"/>
        <v>905.76366330999781</v>
      </c>
      <c r="CE6" s="28">
        <f t="shared" si="3"/>
        <v>-65.084127766666597</v>
      </c>
      <c r="CF6" s="28">
        <f t="shared" si="3"/>
        <v>1852.8192043633348</v>
      </c>
      <c r="CG6" s="28">
        <f t="shared" si="3"/>
        <v>-235.04833155666481</v>
      </c>
      <c r="CH6" s="28">
        <f t="shared" si="3"/>
        <v>-508.57263193666563</v>
      </c>
      <c r="CI6" s="29">
        <f t="shared" si="3"/>
        <v>-357.30168676666682</v>
      </c>
    </row>
    <row r="7" spans="1:87">
      <c r="A7" s="34">
        <v>11</v>
      </c>
      <c r="B7" s="4" t="s">
        <v>62</v>
      </c>
      <c r="C7" s="81">
        <f>+SUM(C8:C9)</f>
        <v>193.03240600000078</v>
      </c>
      <c r="D7" s="81">
        <f t="shared" ref="D7:G7" si="4">+SUM(D8:D9)</f>
        <v>-381.15457400000048</v>
      </c>
      <c r="E7" s="81">
        <f t="shared" si="4"/>
        <v>88.504813999999755</v>
      </c>
      <c r="F7" s="81">
        <f t="shared" si="4"/>
        <v>-749.67896800000005</v>
      </c>
      <c r="G7" s="81">
        <f t="shared" si="4"/>
        <v>788.02327799999989</v>
      </c>
      <c r="H7" s="70">
        <f>H8+H9</f>
        <v>532.90359700000056</v>
      </c>
      <c r="I7" s="35">
        <f t="shared" ref="I7:AA7" si="5">I8+I9</f>
        <v>1355.6030599999995</v>
      </c>
      <c r="J7" s="35">
        <f t="shared" si="5"/>
        <v>-52.465857999999741</v>
      </c>
      <c r="K7" s="35">
        <f t="shared" si="5"/>
        <v>-1643.0083929999998</v>
      </c>
      <c r="L7" s="35">
        <f t="shared" si="5"/>
        <v>1104.4999789999993</v>
      </c>
      <c r="M7" s="35">
        <f t="shared" si="5"/>
        <v>-326.47845199999983</v>
      </c>
      <c r="N7" s="35">
        <f t="shared" si="5"/>
        <v>519.85525200000052</v>
      </c>
      <c r="O7" s="35">
        <f t="shared" si="5"/>
        <v>-1679.0313530000005</v>
      </c>
      <c r="P7" s="35">
        <f t="shared" si="5"/>
        <v>-178.06732299999996</v>
      </c>
      <c r="Q7" s="35">
        <f t="shared" si="5"/>
        <v>1787.6535060000001</v>
      </c>
      <c r="R7" s="35">
        <f t="shared" si="5"/>
        <v>345.92126900000028</v>
      </c>
      <c r="S7" s="35">
        <f t="shared" si="5"/>
        <v>-1867.0026380000006</v>
      </c>
      <c r="T7" s="35">
        <f t="shared" si="5"/>
        <v>484.79709700000018</v>
      </c>
      <c r="U7" s="35">
        <f t="shared" si="5"/>
        <v>770.68325999999956</v>
      </c>
      <c r="V7" s="35">
        <f t="shared" si="5"/>
        <v>-1253.1974879999991</v>
      </c>
      <c r="W7" s="35">
        <f t="shared" si="5"/>
        <v>-751.96183700000063</v>
      </c>
      <c r="X7" s="35">
        <f t="shared" si="5"/>
        <v>182.73873999999989</v>
      </c>
      <c r="Y7" s="35">
        <f t="shared" si="5"/>
        <v>532.74875599999984</v>
      </c>
      <c r="Z7" s="35">
        <f t="shared" si="5"/>
        <v>1093.6873520000001</v>
      </c>
      <c r="AA7" s="35">
        <f t="shared" si="5"/>
        <v>-1021.15157</v>
      </c>
      <c r="AB7" s="70">
        <f t="shared" ref="AB7:CI7" si="6">AB8+AB9</f>
        <v>81.116854000000501</v>
      </c>
      <c r="AC7" s="35">
        <f t="shared" si="6"/>
        <v>50.407656999999787</v>
      </c>
      <c r="AD7" s="35">
        <f t="shared" si="6"/>
        <v>401.37908600000031</v>
      </c>
      <c r="AE7" s="35">
        <f t="shared" si="6"/>
        <v>826.63668800000005</v>
      </c>
      <c r="AF7" s="35">
        <f t="shared" si="6"/>
        <v>391.52239699999961</v>
      </c>
      <c r="AG7" s="35">
        <f t="shared" si="6"/>
        <v>137.44397499999968</v>
      </c>
      <c r="AH7" s="35">
        <f t="shared" si="6"/>
        <v>-260.72127899999924</v>
      </c>
      <c r="AI7" s="35">
        <f t="shared" si="6"/>
        <v>-341.27083600000026</v>
      </c>
      <c r="AJ7" s="35">
        <f t="shared" si="6"/>
        <v>549.52625699999976</v>
      </c>
      <c r="AK7" s="35">
        <f t="shared" si="6"/>
        <v>-185.64697700000011</v>
      </c>
      <c r="AL7" s="35">
        <f t="shared" si="6"/>
        <v>-49.386883999999952</v>
      </c>
      <c r="AM7" s="35">
        <f t="shared" si="6"/>
        <v>-1407.9745319999997</v>
      </c>
      <c r="AN7" s="35">
        <f t="shared" si="6"/>
        <v>292.47780699999976</v>
      </c>
      <c r="AO7" s="35">
        <f t="shared" si="6"/>
        <v>988.51706299999967</v>
      </c>
      <c r="AP7" s="35">
        <f t="shared" si="6"/>
        <v>-176.49489099999997</v>
      </c>
      <c r="AQ7" s="35">
        <f t="shared" si="6"/>
        <v>463.17220100000031</v>
      </c>
      <c r="AR7" s="35">
        <f t="shared" si="6"/>
        <v>-55.360306999999921</v>
      </c>
      <c r="AS7" s="35">
        <f t="shared" si="6"/>
        <v>-734.29034600000023</v>
      </c>
      <c r="AT7" s="35">
        <f t="shared" si="6"/>
        <v>137.19988500000002</v>
      </c>
      <c r="AU7" s="35">
        <f t="shared" si="6"/>
        <v>841.67156900000043</v>
      </c>
      <c r="AV7" s="35">
        <f t="shared" si="6"/>
        <v>-459.01620199999996</v>
      </c>
      <c r="AW7" s="35">
        <f t="shared" si="6"/>
        <v>-247.91372500000034</v>
      </c>
      <c r="AX7" s="35">
        <f t="shared" si="6"/>
        <v>-354.84290100000004</v>
      </c>
      <c r="AY7" s="35">
        <f t="shared" si="6"/>
        <v>-1076.2747270000002</v>
      </c>
      <c r="AZ7" s="35">
        <f t="shared" si="6"/>
        <v>250.81419200000033</v>
      </c>
      <c r="BA7" s="35">
        <f t="shared" si="6"/>
        <v>106.48783699999987</v>
      </c>
      <c r="BB7" s="35">
        <f t="shared" si="6"/>
        <v>-535.36935200000016</v>
      </c>
      <c r="BC7" s="35">
        <f t="shared" si="6"/>
        <v>350.84257699999989</v>
      </c>
      <c r="BD7" s="35">
        <f t="shared" si="6"/>
        <v>396.47209199999998</v>
      </c>
      <c r="BE7" s="35">
        <f t="shared" si="6"/>
        <v>1040.3388370000002</v>
      </c>
      <c r="BF7" s="35">
        <f t="shared" si="6"/>
        <v>-248.93932600000028</v>
      </c>
      <c r="BG7" s="35">
        <f t="shared" si="6"/>
        <v>-265.88635299999976</v>
      </c>
      <c r="BH7" s="35">
        <f t="shared" si="6"/>
        <v>860.74694800000032</v>
      </c>
      <c r="BI7" s="35">
        <f t="shared" si="6"/>
        <v>-363.89519800000062</v>
      </c>
      <c r="BJ7" s="35">
        <f t="shared" si="6"/>
        <v>-391.39719699999995</v>
      </c>
      <c r="BK7" s="35">
        <f t="shared" si="6"/>
        <v>-1111.710243</v>
      </c>
      <c r="BL7" s="35">
        <f t="shared" si="6"/>
        <v>577.97991600000023</v>
      </c>
      <c r="BM7" s="35">
        <f t="shared" si="6"/>
        <v>285.44533900000022</v>
      </c>
      <c r="BN7" s="35">
        <f t="shared" si="6"/>
        <v>-378.62815800000027</v>
      </c>
      <c r="BO7" s="35">
        <f t="shared" si="6"/>
        <v>373.50842899999969</v>
      </c>
      <c r="BP7" s="35">
        <f t="shared" si="6"/>
        <v>460.39336000000014</v>
      </c>
      <c r="BQ7" s="35">
        <f t="shared" si="6"/>
        <v>-63.218529000000252</v>
      </c>
      <c r="BR7" s="35">
        <f t="shared" si="6"/>
        <v>-277.89669299999946</v>
      </c>
      <c r="BS7" s="35">
        <f t="shared" si="6"/>
        <v>-519.63852399999996</v>
      </c>
      <c r="BT7" s="35">
        <f t="shared" si="6"/>
        <v>-455.66227099999975</v>
      </c>
      <c r="BU7" s="35">
        <f t="shared" si="6"/>
        <v>-100.3529290000005</v>
      </c>
      <c r="BV7" s="35">
        <f t="shared" si="6"/>
        <v>132.50247500000006</v>
      </c>
      <c r="BW7" s="35">
        <f t="shared" si="6"/>
        <v>-784.11138300000016</v>
      </c>
      <c r="BX7" s="35">
        <f t="shared" si="6"/>
        <v>359.72112700000014</v>
      </c>
      <c r="BY7" s="35">
        <f t="shared" si="6"/>
        <v>188.6192529999997</v>
      </c>
      <c r="BZ7" s="35">
        <f t="shared" si="6"/>
        <v>-365.60163999999997</v>
      </c>
      <c r="CA7" s="35">
        <f t="shared" si="6"/>
        <v>242.34638000000015</v>
      </c>
      <c r="CB7" s="35">
        <f t="shared" si="6"/>
        <v>-514.06770299999994</v>
      </c>
      <c r="CC7" s="35">
        <f t="shared" si="6"/>
        <v>804.47007899999971</v>
      </c>
      <c r="CD7" s="35">
        <f t="shared" si="6"/>
        <v>620.42604899999981</v>
      </c>
      <c r="CE7" s="35">
        <f t="shared" si="6"/>
        <v>-79.06516099999962</v>
      </c>
      <c r="CF7" s="35">
        <f t="shared" si="6"/>
        <v>552.32646399999987</v>
      </c>
      <c r="CG7" s="35">
        <f t="shared" si="6"/>
        <v>-363.04118500000016</v>
      </c>
      <c r="CH7" s="35">
        <f t="shared" si="6"/>
        <v>-272.82085999999981</v>
      </c>
      <c r="CI7" s="36">
        <f t="shared" si="6"/>
        <v>-385.28952499999997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108.80240600000047</v>
      </c>
      <c r="D8" s="37">
        <f t="shared" ref="D8:D9" si="8">+SUM(AN8:AY8)</f>
        <v>-135.06457400000011</v>
      </c>
      <c r="E8" s="37">
        <f t="shared" ref="E8:E9" si="9">+SUM(AZ8:BK8)</f>
        <v>317.84481399999981</v>
      </c>
      <c r="F8" s="37">
        <f t="shared" ref="F8:F9" si="10">+SUM(BL8:BW8)</f>
        <v>-576.50896799999998</v>
      </c>
      <c r="G8" s="37">
        <f t="shared" ref="G8:G9" si="11">+SUM(BX8:CI8)</f>
        <v>720.32327799999996</v>
      </c>
      <c r="H8" s="71">
        <f>+SUM(AB8:AD8)</f>
        <v>561.9735970000005</v>
      </c>
      <c r="I8" s="37">
        <f t="shared" ref="I8:I14" si="12">+SUM(AE8:AG8)</f>
        <v>1288.8330599999995</v>
      </c>
      <c r="J8" s="37">
        <f t="shared" ref="J8:J14" si="13">+SUM(AH8:AJ8)</f>
        <v>-47.035857999999848</v>
      </c>
      <c r="K8" s="37">
        <f t="shared" ref="K8:K14" si="14">+SUM(AK8:AM8)</f>
        <v>-1694.9683929999999</v>
      </c>
      <c r="L8" s="37">
        <f t="shared" ref="L8:L14" si="15">+SUM(AN8:AP8)</f>
        <v>1166.6999789999995</v>
      </c>
      <c r="M8" s="37">
        <f t="shared" ref="M8:M14" si="16">+SUM(AQ8:AS8)</f>
        <v>-223.19845199999986</v>
      </c>
      <c r="N8" s="37">
        <f t="shared" ref="N8:N14" si="17">+SUM(AT8:AV8)</f>
        <v>579.2352520000004</v>
      </c>
      <c r="O8" s="37">
        <f t="shared" ref="O8:O14" si="18">+SUM(AW8:AY8)</f>
        <v>-1657.8013530000003</v>
      </c>
      <c r="P8" s="37">
        <f t="shared" ref="P8:P14" si="19">+SUM(AZ8:BB8)</f>
        <v>-83.527323000000024</v>
      </c>
      <c r="Q8" s="37">
        <f t="shared" ref="Q8:Q14" si="20">+SUM(BC8:BE8)</f>
        <v>1756.8535060000002</v>
      </c>
      <c r="R8" s="37">
        <f t="shared" ref="R8:R14" si="21">+SUM(BF8:BH8)</f>
        <v>402.42126900000017</v>
      </c>
      <c r="S8" s="37">
        <f t="shared" ref="S8:S14" si="22">+SUM(BI8:BK8)</f>
        <v>-1757.9026380000005</v>
      </c>
      <c r="T8" s="37">
        <f t="shared" ref="T8:T14" si="23">+SUM(BL8:BN8)</f>
        <v>219.06709700000022</v>
      </c>
      <c r="U8" s="37">
        <f t="shared" ref="U8:U14" si="24">+SUM(BO8:BQ8)</f>
        <v>737.44325999999944</v>
      </c>
      <c r="V8" s="37">
        <f t="shared" ref="V8:V14" si="25">+SUM(BR8:BT8)</f>
        <v>-813.35748799999919</v>
      </c>
      <c r="W8" s="37">
        <f t="shared" ref="W8:W14" si="26">+SUM(BU8:BW8)</f>
        <v>-719.66183700000045</v>
      </c>
      <c r="X8" s="37">
        <f t="shared" ref="X8:X14" si="27">+SUM(BX8:BZ8)</f>
        <v>-165.50126</v>
      </c>
      <c r="Y8" s="37">
        <f t="shared" ref="Y8:Y14" si="28">+SUM(CA8:CC8)</f>
        <v>858.45875599999977</v>
      </c>
      <c r="Z8" s="37">
        <f t="shared" ref="Z8:Z14" si="29">+SUM(CD8:CF8)</f>
        <v>1049.8873520000002</v>
      </c>
      <c r="AA8" s="37">
        <f t="shared" ref="AA8:AA14" si="30">+SUM(CG8:CI8)</f>
        <v>-1022.5215699999999</v>
      </c>
      <c r="AB8" s="73">
        <v>54.466854000000467</v>
      </c>
      <c r="AC8" s="51">
        <v>88.997656999999663</v>
      </c>
      <c r="AD8" s="51">
        <v>418.50908600000037</v>
      </c>
      <c r="AE8" s="51">
        <v>793.78668800000003</v>
      </c>
      <c r="AF8" s="51">
        <v>358.91239699999971</v>
      </c>
      <c r="AG8" s="51">
        <v>136.13397499999962</v>
      </c>
      <c r="AH8" s="51">
        <v>-257.65127899999948</v>
      </c>
      <c r="AI8" s="51">
        <v>-306.85083600000019</v>
      </c>
      <c r="AJ8" s="51">
        <v>517.46625699999981</v>
      </c>
      <c r="AK8" s="51">
        <v>-175.55697700000007</v>
      </c>
      <c r="AL8" s="51">
        <v>-109.54688399999998</v>
      </c>
      <c r="AM8" s="51">
        <v>-1409.8645319999998</v>
      </c>
      <c r="AN8" s="51">
        <v>370.12780699999996</v>
      </c>
      <c r="AO8" s="51">
        <v>960.07706299999973</v>
      </c>
      <c r="AP8" s="51">
        <v>-163.50489099999993</v>
      </c>
      <c r="AQ8" s="51">
        <v>532.74220100000025</v>
      </c>
      <c r="AR8" s="51">
        <v>-321.24030699999992</v>
      </c>
      <c r="AS8" s="51">
        <v>-434.7003460000002</v>
      </c>
      <c r="AT8" s="51">
        <v>39.859885000000077</v>
      </c>
      <c r="AU8" s="51">
        <v>961.95156900000052</v>
      </c>
      <c r="AV8" s="51">
        <v>-422.57620200000019</v>
      </c>
      <c r="AW8" s="51">
        <v>-234.03372500000023</v>
      </c>
      <c r="AX8" s="51">
        <v>-477.83290100000011</v>
      </c>
      <c r="AY8" s="51">
        <v>-945.93472700000007</v>
      </c>
      <c r="AZ8" s="51">
        <v>269.40419200000031</v>
      </c>
      <c r="BA8" s="51">
        <v>97.697836999999822</v>
      </c>
      <c r="BB8" s="51">
        <v>-450.62935200000015</v>
      </c>
      <c r="BC8" s="51">
        <v>229.80257700000004</v>
      </c>
      <c r="BD8" s="51">
        <v>415.21209199999987</v>
      </c>
      <c r="BE8" s="51">
        <v>1111.8388370000002</v>
      </c>
      <c r="BF8" s="51">
        <v>-211.56932600000016</v>
      </c>
      <c r="BG8" s="51">
        <v>-230.59635299999991</v>
      </c>
      <c r="BH8" s="51">
        <v>844.58694800000023</v>
      </c>
      <c r="BI8" s="51">
        <v>-339.88519800000051</v>
      </c>
      <c r="BJ8" s="51">
        <v>-320.69719699999996</v>
      </c>
      <c r="BK8" s="51">
        <v>-1097.3202429999999</v>
      </c>
      <c r="BL8" s="51">
        <v>465.67991600000016</v>
      </c>
      <c r="BM8" s="51">
        <v>67.29533900000024</v>
      </c>
      <c r="BN8" s="51">
        <v>-313.90815800000018</v>
      </c>
      <c r="BO8" s="51">
        <v>285.08842899999968</v>
      </c>
      <c r="BP8" s="51">
        <v>545.87336000000016</v>
      </c>
      <c r="BQ8" s="51">
        <v>-93.518529000000399</v>
      </c>
      <c r="BR8" s="51">
        <v>141.58330700000056</v>
      </c>
      <c r="BS8" s="51">
        <v>-502.72852399999988</v>
      </c>
      <c r="BT8" s="51">
        <v>-452.21227099999987</v>
      </c>
      <c r="BU8" s="51">
        <v>-93.772929000000431</v>
      </c>
      <c r="BV8" s="51">
        <v>165.94247500000006</v>
      </c>
      <c r="BW8" s="51">
        <v>-791.83138300000007</v>
      </c>
      <c r="BX8" s="51">
        <v>363.83112700000015</v>
      </c>
      <c r="BY8" s="51">
        <v>138.73925299999962</v>
      </c>
      <c r="BZ8" s="51">
        <v>-668.07163999999977</v>
      </c>
      <c r="CA8" s="51">
        <v>200.39637999999997</v>
      </c>
      <c r="CB8" s="51">
        <v>-154.34770300000002</v>
      </c>
      <c r="CC8" s="51">
        <v>812.41007899999988</v>
      </c>
      <c r="CD8" s="51">
        <v>607.5560489999998</v>
      </c>
      <c r="CE8" s="51">
        <v>-71.555160999999657</v>
      </c>
      <c r="CF8" s="51">
        <v>513.88646399999993</v>
      </c>
      <c r="CG8" s="51">
        <v>-366.57118500000024</v>
      </c>
      <c r="CH8" s="51">
        <v>-287.7108599999998</v>
      </c>
      <c r="CI8" s="63">
        <v>-368.23952499999984</v>
      </c>
    </row>
    <row r="9" spans="1:87" s="4" customFormat="1">
      <c r="A9" s="31">
        <v>112</v>
      </c>
      <c r="B9" s="40" t="s">
        <v>65</v>
      </c>
      <c r="C9" s="37">
        <f t="shared" si="7"/>
        <v>84.230000000000288</v>
      </c>
      <c r="D9" s="37">
        <f t="shared" si="8"/>
        <v>-246.09000000000037</v>
      </c>
      <c r="E9" s="37">
        <f t="shared" si="9"/>
        <v>-229.34000000000006</v>
      </c>
      <c r="F9" s="37">
        <f t="shared" si="10"/>
        <v>-173.17000000000004</v>
      </c>
      <c r="G9" s="37">
        <f t="shared" si="11"/>
        <v>67.699999999999903</v>
      </c>
      <c r="H9" s="71">
        <f>+SUM(AB9:AD9)</f>
        <v>-29.069999999999894</v>
      </c>
      <c r="I9" s="37">
        <f t="shared" si="12"/>
        <v>66.769999999999982</v>
      </c>
      <c r="J9" s="37">
        <f t="shared" si="13"/>
        <v>-5.4299999999998931</v>
      </c>
      <c r="K9" s="37">
        <f t="shared" si="14"/>
        <v>51.960000000000093</v>
      </c>
      <c r="L9" s="37">
        <f t="shared" si="15"/>
        <v>-62.200000000000301</v>
      </c>
      <c r="M9" s="37">
        <f t="shared" si="16"/>
        <v>-103.27999999999997</v>
      </c>
      <c r="N9" s="37">
        <f t="shared" si="17"/>
        <v>-59.37999999999991</v>
      </c>
      <c r="O9" s="37">
        <f t="shared" si="18"/>
        <v>-21.230000000000189</v>
      </c>
      <c r="P9" s="37">
        <f t="shared" si="19"/>
        <v>-94.539999999999935</v>
      </c>
      <c r="Q9" s="37">
        <f t="shared" si="20"/>
        <v>30.799999999999955</v>
      </c>
      <c r="R9" s="37">
        <f t="shared" si="21"/>
        <v>-56.499999999999886</v>
      </c>
      <c r="S9" s="37">
        <f t="shared" si="22"/>
        <v>-109.10000000000019</v>
      </c>
      <c r="T9" s="37">
        <f t="shared" si="23"/>
        <v>265.72999999999996</v>
      </c>
      <c r="U9" s="37">
        <f t="shared" si="24"/>
        <v>33.240000000000144</v>
      </c>
      <c r="V9" s="37">
        <f t="shared" si="25"/>
        <v>-439.84</v>
      </c>
      <c r="W9" s="37">
        <f t="shared" si="26"/>
        <v>-32.300000000000153</v>
      </c>
      <c r="X9" s="37">
        <f t="shared" si="27"/>
        <v>348.2399999999999</v>
      </c>
      <c r="Y9" s="37">
        <f t="shared" si="28"/>
        <v>-325.70999999999992</v>
      </c>
      <c r="Z9" s="37">
        <f t="shared" si="29"/>
        <v>43.799999999999983</v>
      </c>
      <c r="AA9" s="37">
        <f t="shared" si="30"/>
        <v>1.3699999999999477</v>
      </c>
      <c r="AB9" s="73">
        <v>26.650000000000034</v>
      </c>
      <c r="AC9" s="51">
        <v>-38.589999999999876</v>
      </c>
      <c r="AD9" s="51">
        <v>-17.130000000000052</v>
      </c>
      <c r="AE9" s="51">
        <v>32.850000000000023</v>
      </c>
      <c r="AF9" s="51">
        <v>32.6099999999999</v>
      </c>
      <c r="AG9" s="51">
        <v>1.3100000000000591</v>
      </c>
      <c r="AH9" s="51">
        <v>-3.0699999999997658</v>
      </c>
      <c r="AI9" s="51">
        <v>-34.420000000000073</v>
      </c>
      <c r="AJ9" s="51">
        <v>32.059999999999945</v>
      </c>
      <c r="AK9" s="51">
        <v>-10.090000000000032</v>
      </c>
      <c r="AL9" s="51">
        <v>60.160000000000025</v>
      </c>
      <c r="AM9" s="51">
        <v>1.8900000000001</v>
      </c>
      <c r="AN9" s="51">
        <v>-77.650000000000205</v>
      </c>
      <c r="AO9" s="51">
        <v>28.439999999999941</v>
      </c>
      <c r="AP9" s="51">
        <v>-12.990000000000038</v>
      </c>
      <c r="AQ9" s="51">
        <v>-69.569999999999936</v>
      </c>
      <c r="AR9" s="51">
        <v>265.88</v>
      </c>
      <c r="AS9" s="51">
        <v>-299.59000000000003</v>
      </c>
      <c r="AT9" s="51">
        <v>97.339999999999947</v>
      </c>
      <c r="AU9" s="51">
        <v>-120.28000000000009</v>
      </c>
      <c r="AV9" s="51">
        <v>-36.43999999999977</v>
      </c>
      <c r="AW9" s="51">
        <v>-13.880000000000109</v>
      </c>
      <c r="AX9" s="51">
        <v>122.99000000000007</v>
      </c>
      <c r="AY9" s="51">
        <v>-130.34000000000015</v>
      </c>
      <c r="AZ9" s="51">
        <v>-18.589999999999975</v>
      </c>
      <c r="BA9" s="51">
        <v>8.7900000000000489</v>
      </c>
      <c r="BB9" s="51">
        <v>-84.740000000000009</v>
      </c>
      <c r="BC9" s="51">
        <v>121.03999999999985</v>
      </c>
      <c r="BD9" s="51">
        <v>-18.739999999999895</v>
      </c>
      <c r="BE9" s="51">
        <v>-71.5</v>
      </c>
      <c r="BF9" s="51">
        <v>-37.370000000000118</v>
      </c>
      <c r="BG9" s="51">
        <v>-35.28999999999985</v>
      </c>
      <c r="BH9" s="51">
        <v>16.160000000000082</v>
      </c>
      <c r="BI9" s="51">
        <v>-24.010000000000105</v>
      </c>
      <c r="BJ9" s="51">
        <v>-70.699999999999989</v>
      </c>
      <c r="BK9" s="51">
        <v>-14.3900000000001</v>
      </c>
      <c r="BL9" s="51">
        <v>112.30000000000007</v>
      </c>
      <c r="BM9" s="51">
        <v>218.14999999999998</v>
      </c>
      <c r="BN9" s="51">
        <v>-64.720000000000084</v>
      </c>
      <c r="BO9" s="51">
        <v>88.420000000000016</v>
      </c>
      <c r="BP9" s="51">
        <v>-85.480000000000018</v>
      </c>
      <c r="BQ9" s="51">
        <v>30.300000000000146</v>
      </c>
      <c r="BR9" s="51">
        <v>-419.48</v>
      </c>
      <c r="BS9" s="51">
        <v>-16.910000000000082</v>
      </c>
      <c r="BT9" s="51">
        <v>-3.4499999999998749</v>
      </c>
      <c r="BU9" s="51">
        <v>-6.5800000000000693</v>
      </c>
      <c r="BV9" s="51">
        <v>-33.44</v>
      </c>
      <c r="BW9" s="51">
        <v>7.7199999999999136</v>
      </c>
      <c r="BX9" s="51">
        <v>-4.1100000000000136</v>
      </c>
      <c r="BY9" s="51">
        <v>49.880000000000081</v>
      </c>
      <c r="BZ9" s="51">
        <v>302.4699999999998</v>
      </c>
      <c r="CA9" s="51">
        <v>41.950000000000188</v>
      </c>
      <c r="CB9" s="51">
        <v>-359.71999999999991</v>
      </c>
      <c r="CC9" s="51">
        <v>-7.9400000000001683</v>
      </c>
      <c r="CD9" s="51">
        <v>12.870000000000005</v>
      </c>
      <c r="CE9" s="51">
        <v>-7.5099999999999625</v>
      </c>
      <c r="CF9" s="51">
        <v>38.439999999999941</v>
      </c>
      <c r="CG9" s="51">
        <v>3.5300000000000864</v>
      </c>
      <c r="CH9" s="51">
        <v>14.889999999999986</v>
      </c>
      <c r="CI9" s="63">
        <v>-17.050000000000125</v>
      </c>
    </row>
    <row r="10" spans="1:87" s="4" customFormat="1">
      <c r="A10" s="34">
        <v>12</v>
      </c>
      <c r="B10" s="4" t="s">
        <v>73</v>
      </c>
      <c r="C10" s="81">
        <f>+C11</f>
        <v>-8.6197458302417544</v>
      </c>
      <c r="D10" s="81">
        <f t="shared" ref="D10:G10" si="31">+D11</f>
        <v>-105.38128682975832</v>
      </c>
      <c r="E10" s="81">
        <f t="shared" si="31"/>
        <v>-62.475138221631767</v>
      </c>
      <c r="F10" s="81">
        <f t="shared" si="31"/>
        <v>-83.83936351757481</v>
      </c>
      <c r="G10" s="81">
        <f t="shared" si="31"/>
        <v>-117.48382019895584</v>
      </c>
      <c r="H10" s="80">
        <f>+H11</f>
        <v>-5.4959457500003737</v>
      </c>
      <c r="I10" s="81">
        <f t="shared" si="12"/>
        <v>3.1654084697588587</v>
      </c>
      <c r="J10" s="81">
        <f t="shared" si="13"/>
        <v>-20.936759220000113</v>
      </c>
      <c r="K10" s="81">
        <f t="shared" si="14"/>
        <v>14.647550669999873</v>
      </c>
      <c r="L10" s="81">
        <f t="shared" si="15"/>
        <v>-66.628348679999817</v>
      </c>
      <c r="M10" s="81">
        <f t="shared" si="16"/>
        <v>-88.965335859758682</v>
      </c>
      <c r="N10" s="81">
        <f t="shared" si="17"/>
        <v>15.190638460000173</v>
      </c>
      <c r="O10" s="81">
        <f t="shared" si="18"/>
        <v>35.021759250000002</v>
      </c>
      <c r="P10" s="81">
        <f t="shared" si="19"/>
        <v>-15.939367910000129</v>
      </c>
      <c r="Q10" s="81">
        <f t="shared" si="20"/>
        <v>-24.863799239999821</v>
      </c>
      <c r="R10" s="81">
        <f t="shared" si="21"/>
        <v>-6.5991743032676027</v>
      </c>
      <c r="S10" s="81">
        <f t="shared" si="22"/>
        <v>-15.072796768364213</v>
      </c>
      <c r="T10" s="81">
        <f t="shared" si="23"/>
        <v>-29.75818235871435</v>
      </c>
      <c r="U10" s="81">
        <f t="shared" si="24"/>
        <v>-14.050277859999994</v>
      </c>
      <c r="V10" s="81">
        <f t="shared" si="25"/>
        <v>-18.405099539999952</v>
      </c>
      <c r="W10" s="81">
        <f t="shared" si="26"/>
        <v>-21.625803758860513</v>
      </c>
      <c r="X10" s="81">
        <f t="shared" si="27"/>
        <v>-43.303400518956011</v>
      </c>
      <c r="Y10" s="81">
        <f t="shared" si="28"/>
        <v>-20.324090909999711</v>
      </c>
      <c r="Z10" s="81">
        <f t="shared" si="29"/>
        <v>-30.465633830000058</v>
      </c>
      <c r="AA10" s="81">
        <f t="shared" si="30"/>
        <v>-23.39069494000006</v>
      </c>
      <c r="AB10" s="70">
        <f>+AB11</f>
        <v>-11.568167900000162</v>
      </c>
      <c r="AC10" s="35">
        <f t="shared" ref="AC10:CI10" si="32">+AC11</f>
        <v>20.173892420000129</v>
      </c>
      <c r="AD10" s="35">
        <f t="shared" si="32"/>
        <v>-14.101670270000341</v>
      </c>
      <c r="AE10" s="35">
        <f t="shared" si="32"/>
        <v>2.3454065797584462</v>
      </c>
      <c r="AF10" s="35">
        <f t="shared" si="32"/>
        <v>3.9348668000002363</v>
      </c>
      <c r="AG10" s="35">
        <f t="shared" si="32"/>
        <v>-3.1148649099998238</v>
      </c>
      <c r="AH10" s="35">
        <f t="shared" si="32"/>
        <v>7.1017285902414642</v>
      </c>
      <c r="AI10" s="35">
        <f t="shared" si="32"/>
        <v>2.651708349999808</v>
      </c>
      <c r="AJ10" s="35">
        <f t="shared" si="32"/>
        <v>-30.690196160241385</v>
      </c>
      <c r="AK10" s="35">
        <f t="shared" si="32"/>
        <v>28.270619809999971</v>
      </c>
      <c r="AL10" s="35">
        <f t="shared" si="32"/>
        <v>-16.843258570000216</v>
      </c>
      <c r="AM10" s="35">
        <f t="shared" si="32"/>
        <v>3.2201894300001186</v>
      </c>
      <c r="AN10" s="35">
        <f t="shared" si="32"/>
        <v>-22.489844709999716</v>
      </c>
      <c r="AO10" s="35">
        <f t="shared" si="32"/>
        <v>-19.553570150000041</v>
      </c>
      <c r="AP10" s="35">
        <f t="shared" si="32"/>
        <v>-24.58493382000006</v>
      </c>
      <c r="AQ10" s="35">
        <f t="shared" si="32"/>
        <v>3.0685695899998677</v>
      </c>
      <c r="AR10" s="35">
        <f t="shared" si="32"/>
        <v>-102.34080864999999</v>
      </c>
      <c r="AS10" s="35">
        <f t="shared" si="32"/>
        <v>10.306903200241436</v>
      </c>
      <c r="AT10" s="35">
        <f t="shared" si="32"/>
        <v>23.119896940000217</v>
      </c>
      <c r="AU10" s="35">
        <f t="shared" si="32"/>
        <v>-8.244399000000044</v>
      </c>
      <c r="AV10" s="35">
        <f t="shared" si="32"/>
        <v>0.31514051999999992</v>
      </c>
      <c r="AW10" s="35">
        <f t="shared" si="32"/>
        <v>59.484848880000072</v>
      </c>
      <c r="AX10" s="35">
        <f t="shared" si="32"/>
        <v>7.2287844800000585</v>
      </c>
      <c r="AY10" s="35">
        <f t="shared" si="32"/>
        <v>-31.691874110000128</v>
      </c>
      <c r="AZ10" s="35">
        <f t="shared" si="32"/>
        <v>3.6790172499999869</v>
      </c>
      <c r="BA10" s="35">
        <f t="shared" si="32"/>
        <v>-29.979958040000042</v>
      </c>
      <c r="BB10" s="35">
        <f t="shared" si="32"/>
        <v>10.361572879999926</v>
      </c>
      <c r="BC10" s="35">
        <f t="shared" si="32"/>
        <v>4.5512605500002792</v>
      </c>
      <c r="BD10" s="35">
        <f t="shared" si="32"/>
        <v>-13.207563980000259</v>
      </c>
      <c r="BE10" s="35">
        <f t="shared" si="32"/>
        <v>-16.207495809999841</v>
      </c>
      <c r="BF10" s="35">
        <f t="shared" si="32"/>
        <v>-17.071446843267609</v>
      </c>
      <c r="BG10" s="35">
        <f t="shared" si="32"/>
        <v>27.601147499999911</v>
      </c>
      <c r="BH10" s="35">
        <f t="shared" si="32"/>
        <v>-17.128874959999905</v>
      </c>
      <c r="BI10" s="35">
        <f t="shared" si="32"/>
        <v>1.5666453799999545</v>
      </c>
      <c r="BJ10" s="35">
        <f t="shared" si="32"/>
        <v>2.2900087599999779</v>
      </c>
      <c r="BK10" s="35">
        <f t="shared" si="32"/>
        <v>-18.929450908364146</v>
      </c>
      <c r="BL10" s="35">
        <f t="shared" si="32"/>
        <v>-17.646576508714361</v>
      </c>
      <c r="BM10" s="35">
        <f t="shared" si="32"/>
        <v>-4.0705472199998667</v>
      </c>
      <c r="BN10" s="35">
        <f t="shared" si="32"/>
        <v>-8.0410586300001228</v>
      </c>
      <c r="BO10" s="35">
        <f t="shared" si="32"/>
        <v>3.8690649500001086</v>
      </c>
      <c r="BP10" s="35">
        <f t="shared" si="32"/>
        <v>3.5276620099999718</v>
      </c>
      <c r="BQ10" s="35">
        <f t="shared" si="32"/>
        <v>-21.447004820000075</v>
      </c>
      <c r="BR10" s="35">
        <f t="shared" si="32"/>
        <v>-9.3803541599999107</v>
      </c>
      <c r="BS10" s="35">
        <f t="shared" si="32"/>
        <v>-6.8548849499999562</v>
      </c>
      <c r="BT10" s="35">
        <f t="shared" si="32"/>
        <v>-2.1698604300000852</v>
      </c>
      <c r="BU10" s="35">
        <f t="shared" si="32"/>
        <v>2.6422277300000587</v>
      </c>
      <c r="BV10" s="35">
        <f t="shared" si="32"/>
        <v>-22.381926450000151</v>
      </c>
      <c r="BW10" s="35">
        <f t="shared" si="32"/>
        <v>-1.8861050388604212</v>
      </c>
      <c r="BX10" s="35">
        <f t="shared" si="32"/>
        <v>-10.546612320000037</v>
      </c>
      <c r="BY10" s="35">
        <f t="shared" si="32"/>
        <v>-34.811486898955877</v>
      </c>
      <c r="BZ10" s="35">
        <f t="shared" si="32"/>
        <v>2.0546986999999035</v>
      </c>
      <c r="CA10" s="35">
        <f t="shared" si="32"/>
        <v>-8.7158787300000427</v>
      </c>
      <c r="CB10" s="35">
        <f t="shared" si="32"/>
        <v>-9.8853900399998338</v>
      </c>
      <c r="CC10" s="35">
        <f t="shared" si="32"/>
        <v>-1.7228221399998347</v>
      </c>
      <c r="CD10" s="35">
        <f t="shared" si="32"/>
        <v>-14.156524550000086</v>
      </c>
      <c r="CE10" s="35">
        <f t="shared" si="32"/>
        <v>-8.223920699999951</v>
      </c>
      <c r="CF10" s="35">
        <f t="shared" si="32"/>
        <v>-8.0851885800000218</v>
      </c>
      <c r="CG10" s="35">
        <f t="shared" si="32"/>
        <v>-5.5926432200000136</v>
      </c>
      <c r="CH10" s="35">
        <f t="shared" si="32"/>
        <v>-7.7061405599999944</v>
      </c>
      <c r="CI10" s="36">
        <f t="shared" si="32"/>
        <v>-10.091911160000052</v>
      </c>
    </row>
    <row r="11" spans="1:87">
      <c r="A11" s="31">
        <v>121</v>
      </c>
      <c r="B11" s="40" t="s">
        <v>70</v>
      </c>
      <c r="C11" s="37">
        <f t="shared" ref="C11:C14" si="33">+SUM(AB11:AM11)</f>
        <v>-8.6197458302417544</v>
      </c>
      <c r="D11" s="37">
        <f t="shared" ref="D11:D14" si="34">+SUM(AN11:AY11)</f>
        <v>-105.38128682975832</v>
      </c>
      <c r="E11" s="37">
        <f t="shared" ref="E11:E14" si="35">+SUM(AZ11:BK11)</f>
        <v>-62.475138221631767</v>
      </c>
      <c r="F11" s="37">
        <f t="shared" ref="F11:F14" si="36">+SUM(BL11:BW11)</f>
        <v>-83.83936351757481</v>
      </c>
      <c r="G11" s="37">
        <f t="shared" ref="G11:G14" si="37">+SUM(BX11:CI11)</f>
        <v>-117.48382019895584</v>
      </c>
      <c r="H11" s="71">
        <f>+SUM(AB11:AD11)</f>
        <v>-5.4959457500003737</v>
      </c>
      <c r="I11" s="37">
        <f t="shared" si="12"/>
        <v>3.1654084697588587</v>
      </c>
      <c r="J11" s="37">
        <f t="shared" si="13"/>
        <v>-20.936759220000113</v>
      </c>
      <c r="K11" s="37">
        <f t="shared" si="14"/>
        <v>14.647550669999873</v>
      </c>
      <c r="L11" s="37">
        <f t="shared" si="15"/>
        <v>-66.628348679999817</v>
      </c>
      <c r="M11" s="37">
        <f t="shared" si="16"/>
        <v>-88.965335859758682</v>
      </c>
      <c r="N11" s="37">
        <f t="shared" si="17"/>
        <v>15.190638460000173</v>
      </c>
      <c r="O11" s="37">
        <f t="shared" si="18"/>
        <v>35.021759250000002</v>
      </c>
      <c r="P11" s="37">
        <f t="shared" si="19"/>
        <v>-15.939367910000129</v>
      </c>
      <c r="Q11" s="37">
        <f t="shared" si="20"/>
        <v>-24.863799239999821</v>
      </c>
      <c r="R11" s="37">
        <f t="shared" si="21"/>
        <v>-6.5991743032676027</v>
      </c>
      <c r="S11" s="37">
        <f t="shared" si="22"/>
        <v>-15.072796768364213</v>
      </c>
      <c r="T11" s="37">
        <f t="shared" si="23"/>
        <v>-29.75818235871435</v>
      </c>
      <c r="U11" s="37">
        <f t="shared" si="24"/>
        <v>-14.050277859999994</v>
      </c>
      <c r="V11" s="37">
        <f t="shared" si="25"/>
        <v>-18.405099539999952</v>
      </c>
      <c r="W11" s="37">
        <f t="shared" si="26"/>
        <v>-21.625803758860513</v>
      </c>
      <c r="X11" s="37">
        <f t="shared" si="27"/>
        <v>-43.303400518956011</v>
      </c>
      <c r="Y11" s="37">
        <f t="shared" si="28"/>
        <v>-20.324090909999711</v>
      </c>
      <c r="Z11" s="37">
        <f t="shared" si="29"/>
        <v>-30.465633830000058</v>
      </c>
      <c r="AA11" s="37">
        <f t="shared" si="30"/>
        <v>-23.39069494000006</v>
      </c>
      <c r="AB11" s="73">
        <v>-11.568167900000162</v>
      </c>
      <c r="AC11" s="51">
        <v>20.173892420000129</v>
      </c>
      <c r="AD11" s="51">
        <v>-14.101670270000341</v>
      </c>
      <c r="AE11" s="51">
        <v>2.3454065797584462</v>
      </c>
      <c r="AF11" s="51">
        <v>3.9348668000002363</v>
      </c>
      <c r="AG11" s="51">
        <v>-3.1148649099998238</v>
      </c>
      <c r="AH11" s="51">
        <v>7.1017285902414642</v>
      </c>
      <c r="AI11" s="51">
        <v>2.651708349999808</v>
      </c>
      <c r="AJ11" s="51">
        <v>-30.690196160241385</v>
      </c>
      <c r="AK11" s="51">
        <v>28.270619809999971</v>
      </c>
      <c r="AL11" s="51">
        <v>-16.843258570000216</v>
      </c>
      <c r="AM11" s="51">
        <v>3.2201894300001186</v>
      </c>
      <c r="AN11" s="51">
        <v>-22.489844709999716</v>
      </c>
      <c r="AO11" s="51">
        <v>-19.553570150000041</v>
      </c>
      <c r="AP11" s="51">
        <v>-24.58493382000006</v>
      </c>
      <c r="AQ11" s="51">
        <v>3.0685695899998677</v>
      </c>
      <c r="AR11" s="51">
        <v>-102.34080864999999</v>
      </c>
      <c r="AS11" s="51">
        <v>10.306903200241436</v>
      </c>
      <c r="AT11" s="51">
        <v>23.119896940000217</v>
      </c>
      <c r="AU11" s="51">
        <v>-8.244399000000044</v>
      </c>
      <c r="AV11" s="51">
        <v>0.31514051999999992</v>
      </c>
      <c r="AW11" s="51">
        <v>59.484848880000072</v>
      </c>
      <c r="AX11" s="51">
        <v>7.2287844800000585</v>
      </c>
      <c r="AY11" s="51">
        <v>-31.691874110000128</v>
      </c>
      <c r="AZ11" s="51">
        <v>3.6790172499999869</v>
      </c>
      <c r="BA11" s="51">
        <v>-29.979958040000042</v>
      </c>
      <c r="BB11" s="51">
        <v>10.361572879999926</v>
      </c>
      <c r="BC11" s="51">
        <v>4.5512605500002792</v>
      </c>
      <c r="BD11" s="51">
        <v>-13.207563980000259</v>
      </c>
      <c r="BE11" s="51">
        <v>-16.207495809999841</v>
      </c>
      <c r="BF11" s="51">
        <v>-17.071446843267609</v>
      </c>
      <c r="BG11" s="51">
        <v>27.601147499999911</v>
      </c>
      <c r="BH11" s="51">
        <v>-17.128874959999905</v>
      </c>
      <c r="BI11" s="51">
        <v>1.5666453799999545</v>
      </c>
      <c r="BJ11" s="51">
        <v>2.2900087599999779</v>
      </c>
      <c r="BK11" s="51">
        <v>-18.929450908364146</v>
      </c>
      <c r="BL11" s="51">
        <v>-17.646576508714361</v>
      </c>
      <c r="BM11" s="51">
        <v>-4.0705472199998667</v>
      </c>
      <c r="BN11" s="51">
        <v>-8.0410586300001228</v>
      </c>
      <c r="BO11" s="51">
        <v>3.8690649500001086</v>
      </c>
      <c r="BP11" s="51">
        <v>3.5276620099999718</v>
      </c>
      <c r="BQ11" s="51">
        <v>-21.447004820000075</v>
      </c>
      <c r="BR11" s="51">
        <v>-9.3803541599999107</v>
      </c>
      <c r="BS11" s="51">
        <v>-6.8548849499999562</v>
      </c>
      <c r="BT11" s="51">
        <v>-2.1698604300000852</v>
      </c>
      <c r="BU11" s="51">
        <v>2.6422277300000587</v>
      </c>
      <c r="BV11" s="51">
        <v>-22.381926450000151</v>
      </c>
      <c r="BW11" s="51">
        <v>-1.8861050388604212</v>
      </c>
      <c r="BX11" s="51">
        <v>-10.546612320000037</v>
      </c>
      <c r="BY11" s="51">
        <v>-34.811486898955877</v>
      </c>
      <c r="BZ11" s="51">
        <v>2.0546986999999035</v>
      </c>
      <c r="CA11" s="51">
        <v>-8.7158787300000427</v>
      </c>
      <c r="CB11" s="51">
        <v>-9.8853900399998338</v>
      </c>
      <c r="CC11" s="51">
        <v>-1.7228221399998347</v>
      </c>
      <c r="CD11" s="51">
        <v>-14.156524550000086</v>
      </c>
      <c r="CE11" s="51">
        <v>-8.223920699999951</v>
      </c>
      <c r="CF11" s="51">
        <v>-8.0851885800000218</v>
      </c>
      <c r="CG11" s="51">
        <v>-5.5926432200000136</v>
      </c>
      <c r="CH11" s="51">
        <v>-7.7061405599999944</v>
      </c>
      <c r="CI11" s="63">
        <v>-10.091911160000052</v>
      </c>
    </row>
    <row r="12" spans="1:87" s="4" customFormat="1">
      <c r="A12" s="42">
        <v>13</v>
      </c>
      <c r="B12" s="107" t="s">
        <v>67</v>
      </c>
      <c r="C12" s="81">
        <f t="shared" si="33"/>
        <v>1357.7008683399997</v>
      </c>
      <c r="D12" s="81">
        <f t="shared" si="34"/>
        <v>1895.2228738759968</v>
      </c>
      <c r="E12" s="81">
        <f t="shared" si="35"/>
        <v>1431.8305951440025</v>
      </c>
      <c r="F12" s="81">
        <f t="shared" si="36"/>
        <v>1377.1381921600005</v>
      </c>
      <c r="G12" s="81">
        <f t="shared" si="37"/>
        <v>664.77320854000027</v>
      </c>
      <c r="H12" s="80">
        <f>+SUM(AB12:AD12)</f>
        <v>309.79559746999962</v>
      </c>
      <c r="I12" s="81">
        <f t="shared" si="12"/>
        <v>401.57992340999954</v>
      </c>
      <c r="J12" s="81">
        <f t="shared" si="13"/>
        <v>357.72827286000029</v>
      </c>
      <c r="K12" s="81">
        <f t="shared" si="14"/>
        <v>288.59707460000027</v>
      </c>
      <c r="L12" s="81">
        <f t="shared" si="15"/>
        <v>921.61340149999978</v>
      </c>
      <c r="M12" s="81">
        <f t="shared" si="16"/>
        <v>316.55609732999983</v>
      </c>
      <c r="N12" s="81">
        <f t="shared" si="17"/>
        <v>362.94829642999866</v>
      </c>
      <c r="O12" s="81">
        <f t="shared" si="18"/>
        <v>294.10507861599854</v>
      </c>
      <c r="P12" s="81">
        <f t="shared" si="19"/>
        <v>315.92539472999931</v>
      </c>
      <c r="Q12" s="81">
        <f t="shared" si="20"/>
        <v>294.69737105999957</v>
      </c>
      <c r="R12" s="81">
        <f t="shared" si="21"/>
        <v>463.92544087999886</v>
      </c>
      <c r="S12" s="81">
        <f t="shared" si="22"/>
        <v>357.28238847400462</v>
      </c>
      <c r="T12" s="81">
        <f t="shared" si="23"/>
        <v>316.77337092000016</v>
      </c>
      <c r="U12" s="81">
        <f t="shared" si="24"/>
        <v>346.56589702000019</v>
      </c>
      <c r="V12" s="81">
        <f t="shared" si="25"/>
        <v>377.51563426999928</v>
      </c>
      <c r="W12" s="81">
        <f t="shared" si="26"/>
        <v>336.28328995000084</v>
      </c>
      <c r="X12" s="81">
        <f t="shared" si="27"/>
        <v>237.42047495000043</v>
      </c>
      <c r="Y12" s="81">
        <f t="shared" si="28"/>
        <v>90.616855959999157</v>
      </c>
      <c r="Z12" s="81">
        <f t="shared" si="29"/>
        <v>186.96724983000058</v>
      </c>
      <c r="AA12" s="81">
        <f t="shared" si="30"/>
        <v>149.7686278000001</v>
      </c>
      <c r="AB12" s="70">
        <v>96.404018109999924</v>
      </c>
      <c r="AC12" s="35">
        <v>96.043485690000352</v>
      </c>
      <c r="AD12" s="35">
        <v>117.34809366999934</v>
      </c>
      <c r="AE12" s="35">
        <v>103.25828562000015</v>
      </c>
      <c r="AF12" s="35">
        <v>106.23274101000015</v>
      </c>
      <c r="AG12" s="35">
        <v>192.08889677999923</v>
      </c>
      <c r="AH12" s="35">
        <v>130.91466932000048</v>
      </c>
      <c r="AI12" s="35">
        <v>109.10995234999973</v>
      </c>
      <c r="AJ12" s="35">
        <v>117.70365119000007</v>
      </c>
      <c r="AK12" s="35">
        <v>123.0500927600001</v>
      </c>
      <c r="AL12" s="35">
        <v>98.891324519999671</v>
      </c>
      <c r="AM12" s="35">
        <v>66.6556573200005</v>
      </c>
      <c r="AN12" s="35">
        <v>111.32016081999973</v>
      </c>
      <c r="AO12" s="35">
        <v>92.779759820000436</v>
      </c>
      <c r="AP12" s="35">
        <v>717.51348085999962</v>
      </c>
      <c r="AQ12" s="35">
        <v>104.8277568200001</v>
      </c>
      <c r="AR12" s="35">
        <v>104.18694761999996</v>
      </c>
      <c r="AS12" s="35">
        <v>107.54139288999977</v>
      </c>
      <c r="AT12" s="35">
        <v>111.79811867999979</v>
      </c>
      <c r="AU12" s="35">
        <v>127.79613431999951</v>
      </c>
      <c r="AV12" s="35">
        <v>123.35404342999936</v>
      </c>
      <c r="AW12" s="35">
        <v>114.87539266000022</v>
      </c>
      <c r="AX12" s="35">
        <v>127.35187197000141</v>
      </c>
      <c r="AY12" s="35">
        <v>51.877813985996909</v>
      </c>
      <c r="AZ12" s="35">
        <v>136.13572511000064</v>
      </c>
      <c r="BA12" s="35">
        <v>67.958284849999472</v>
      </c>
      <c r="BB12" s="35">
        <v>111.8313847699992</v>
      </c>
      <c r="BC12" s="35">
        <v>87.62134340400371</v>
      </c>
      <c r="BD12" s="35">
        <v>99.024925860000621</v>
      </c>
      <c r="BE12" s="35">
        <v>108.05110179599524</v>
      </c>
      <c r="BF12" s="35">
        <v>165.61096565999924</v>
      </c>
      <c r="BG12" s="35">
        <v>141.57581192000271</v>
      </c>
      <c r="BH12" s="35">
        <v>156.73866329999692</v>
      </c>
      <c r="BI12" s="35">
        <v>134.65914576999785</v>
      </c>
      <c r="BJ12" s="35">
        <v>122.40633827000329</v>
      </c>
      <c r="BK12" s="35">
        <v>100.21690443400348</v>
      </c>
      <c r="BL12" s="35">
        <v>106.8031767600005</v>
      </c>
      <c r="BM12" s="35">
        <v>77.688977890005845</v>
      </c>
      <c r="BN12" s="35">
        <v>132.28121626999382</v>
      </c>
      <c r="BO12" s="35">
        <v>109.82978745000037</v>
      </c>
      <c r="BP12" s="35">
        <v>103.08027514000059</v>
      </c>
      <c r="BQ12" s="35">
        <v>133.65583442999923</v>
      </c>
      <c r="BR12" s="35">
        <v>146.18717954000022</v>
      </c>
      <c r="BS12" s="35">
        <v>110.64855456000078</v>
      </c>
      <c r="BT12" s="35">
        <v>120.67990016999829</v>
      </c>
      <c r="BU12" s="35">
        <v>124.33566390000124</v>
      </c>
      <c r="BV12" s="35">
        <v>101.53942009999992</v>
      </c>
      <c r="BW12" s="35">
        <v>110.40820594999968</v>
      </c>
      <c r="BX12" s="35">
        <v>87.126784320001207</v>
      </c>
      <c r="BY12" s="35">
        <v>95.76088344999971</v>
      </c>
      <c r="BZ12" s="35">
        <v>54.532807179999509</v>
      </c>
      <c r="CA12" s="35">
        <v>17.265761689999636</v>
      </c>
      <c r="CB12" s="35">
        <v>59.264760259995455</v>
      </c>
      <c r="CC12" s="35">
        <v>14.086334010004066</v>
      </c>
      <c r="CD12" s="35">
        <v>74.557371419998162</v>
      </c>
      <c r="CE12" s="35">
        <v>48.914831540001614</v>
      </c>
      <c r="CF12" s="35">
        <v>63.495046870000806</v>
      </c>
      <c r="CG12" s="35">
        <v>46.062238470000011</v>
      </c>
      <c r="CH12" s="35">
        <v>52.506827879999037</v>
      </c>
      <c r="CI12" s="36">
        <v>51.199561450001056</v>
      </c>
    </row>
    <row r="13" spans="1:87" s="4" customFormat="1">
      <c r="A13" s="42">
        <v>14</v>
      </c>
      <c r="B13" s="107" t="s">
        <v>68</v>
      </c>
      <c r="C13" s="81">
        <f t="shared" si="33"/>
        <v>-68.351591969999987</v>
      </c>
      <c r="D13" s="81">
        <f t="shared" si="34"/>
        <v>153.23097775000002</v>
      </c>
      <c r="E13" s="81">
        <f t="shared" si="35"/>
        <v>3.5748261199999547</v>
      </c>
      <c r="F13" s="81">
        <f t="shared" si="36"/>
        <v>-8.270338009999989</v>
      </c>
      <c r="G13" s="81">
        <f t="shared" si="37"/>
        <v>-60.024963869999965</v>
      </c>
      <c r="H13" s="80">
        <f>+SUM(AB13:AD13)</f>
        <v>-5.7712149999999838</v>
      </c>
      <c r="I13" s="81">
        <f t="shared" si="12"/>
        <v>3.8086056200000087</v>
      </c>
      <c r="J13" s="81">
        <f t="shared" si="13"/>
        <v>25.530847999999992</v>
      </c>
      <c r="K13" s="81">
        <f t="shared" si="14"/>
        <v>-91.919830590000004</v>
      </c>
      <c r="L13" s="81">
        <f t="shared" si="15"/>
        <v>-0.3469595400000145</v>
      </c>
      <c r="M13" s="81">
        <f t="shared" si="16"/>
        <v>7.3702970000000079</v>
      </c>
      <c r="N13" s="81">
        <f t="shared" si="17"/>
        <v>5.9349969999999956</v>
      </c>
      <c r="O13" s="81">
        <f t="shared" si="18"/>
        <v>140.27264329000002</v>
      </c>
      <c r="P13" s="81">
        <f t="shared" si="19"/>
        <v>-7.6947812399999975</v>
      </c>
      <c r="Q13" s="81">
        <f t="shared" si="20"/>
        <v>4.2215702400000055</v>
      </c>
      <c r="R13" s="81">
        <f t="shared" si="21"/>
        <v>6.1201307800000109</v>
      </c>
      <c r="S13" s="81">
        <f t="shared" si="22"/>
        <v>0.92790633999993588</v>
      </c>
      <c r="T13" s="81">
        <f t="shared" si="23"/>
        <v>39.755036760000053</v>
      </c>
      <c r="U13" s="81">
        <f t="shared" si="24"/>
        <v>-68.434898220000008</v>
      </c>
      <c r="V13" s="81">
        <f t="shared" si="25"/>
        <v>7.7912358700000084</v>
      </c>
      <c r="W13" s="81">
        <f t="shared" si="26"/>
        <v>12.618287579999958</v>
      </c>
      <c r="X13" s="81">
        <f t="shared" si="27"/>
        <v>-16.568883319999969</v>
      </c>
      <c r="Y13" s="81">
        <f t="shared" si="28"/>
        <v>-43.980290539999999</v>
      </c>
      <c r="Z13" s="81">
        <f t="shared" si="29"/>
        <v>2.299232719999992</v>
      </c>
      <c r="AA13" s="81">
        <f t="shared" si="30"/>
        <v>-1.7750227299999892</v>
      </c>
      <c r="AB13" s="70">
        <v>-0.5328179999999918</v>
      </c>
      <c r="AC13" s="35">
        <v>-0.76297999999999888</v>
      </c>
      <c r="AD13" s="35">
        <v>-4.4754169999999931</v>
      </c>
      <c r="AE13" s="35">
        <v>-8.0320341502897179</v>
      </c>
      <c r="AF13" s="35">
        <v>11.840640150289715</v>
      </c>
      <c r="AG13" s="35">
        <v>-3.7999998880877683E-7</v>
      </c>
      <c r="AH13" s="35">
        <v>0.43004799999999932</v>
      </c>
      <c r="AI13" s="35">
        <v>25.100799999999992</v>
      </c>
      <c r="AJ13" s="35">
        <v>0</v>
      </c>
      <c r="AK13" s="35">
        <v>0</v>
      </c>
      <c r="AL13" s="35">
        <v>-0.88249999999999318</v>
      </c>
      <c r="AM13" s="35">
        <v>-91.03733059000001</v>
      </c>
      <c r="AN13" s="35">
        <v>0</v>
      </c>
      <c r="AO13" s="35">
        <v>5.2571340000000077E-2</v>
      </c>
      <c r="AP13" s="35">
        <v>-0.39953088000001458</v>
      </c>
      <c r="AQ13" s="35">
        <v>9.999700000000189E-2</v>
      </c>
      <c r="AR13" s="35">
        <v>48.267466169999992</v>
      </c>
      <c r="AS13" s="35">
        <v>-40.997166169999986</v>
      </c>
      <c r="AT13" s="35">
        <v>0.1559999999999917</v>
      </c>
      <c r="AU13" s="35">
        <v>0</v>
      </c>
      <c r="AV13" s="35">
        <v>5.7789970000000039</v>
      </c>
      <c r="AW13" s="35">
        <v>0</v>
      </c>
      <c r="AX13" s="35">
        <v>0</v>
      </c>
      <c r="AY13" s="35">
        <v>140.27264329000002</v>
      </c>
      <c r="AZ13" s="35">
        <v>3.4578612199999839</v>
      </c>
      <c r="BA13" s="35">
        <v>11.960368529999982</v>
      </c>
      <c r="BB13" s="35">
        <v>-23.113010989999964</v>
      </c>
      <c r="BC13" s="35">
        <v>2.1652501500000199</v>
      </c>
      <c r="BD13" s="35">
        <v>1.0789121599999589</v>
      </c>
      <c r="BE13" s="35">
        <v>0.97740793000002668</v>
      </c>
      <c r="BF13" s="35">
        <v>3.1349443299999962</v>
      </c>
      <c r="BG13" s="35">
        <v>2.0080723899999953</v>
      </c>
      <c r="BH13" s="35">
        <v>0.97711406000001944</v>
      </c>
      <c r="BI13" s="35">
        <v>3.2211430000018026E-2</v>
      </c>
      <c r="BJ13" s="35">
        <v>0.60089746999994986</v>
      </c>
      <c r="BK13" s="35">
        <v>0.29479743999996799</v>
      </c>
      <c r="BL13" s="35">
        <v>10.037315980000017</v>
      </c>
      <c r="BM13" s="35">
        <v>0.18261986000004526</v>
      </c>
      <c r="BN13" s="35">
        <v>29.535100919999991</v>
      </c>
      <c r="BO13" s="35">
        <v>-55.534484750000018</v>
      </c>
      <c r="BP13" s="35">
        <v>-7.1806162100000108</v>
      </c>
      <c r="BQ13" s="35">
        <v>-5.7197972599999787</v>
      </c>
      <c r="BR13" s="35">
        <v>12.875108069999982</v>
      </c>
      <c r="BS13" s="35">
        <v>-8.4358208999999533</v>
      </c>
      <c r="BT13" s="35">
        <v>3.3519486999999799</v>
      </c>
      <c r="BU13" s="35">
        <v>12.553103379999982</v>
      </c>
      <c r="BV13" s="35">
        <v>0.65696629000001394</v>
      </c>
      <c r="BW13" s="35">
        <v>-0.5917820900000379</v>
      </c>
      <c r="BX13" s="35">
        <v>-10.459654029999939</v>
      </c>
      <c r="BY13" s="35">
        <v>-1.0964078500000483</v>
      </c>
      <c r="BZ13" s="35">
        <v>-5.012821439999982</v>
      </c>
      <c r="CA13" s="35">
        <v>-0.280899259999984</v>
      </c>
      <c r="CB13" s="35">
        <v>-35.651330800000011</v>
      </c>
      <c r="CC13" s="35">
        <v>-8.0480604800000037</v>
      </c>
      <c r="CD13" s="35">
        <v>-5.4018445800000165</v>
      </c>
      <c r="CE13" s="35">
        <v>6.6812293000000125</v>
      </c>
      <c r="CF13" s="35">
        <v>1.0198479999999961</v>
      </c>
      <c r="CG13" s="35">
        <v>4.517224270000014</v>
      </c>
      <c r="CH13" s="35">
        <v>0.63907763999998224</v>
      </c>
      <c r="CI13" s="36">
        <v>-6.9313246399999855</v>
      </c>
    </row>
    <row r="14" spans="1:87" s="4" customFormat="1">
      <c r="A14" s="42">
        <v>15</v>
      </c>
      <c r="B14" s="107" t="s">
        <v>69</v>
      </c>
      <c r="C14" s="81">
        <f t="shared" si="33"/>
        <v>-1295.3672265699997</v>
      </c>
      <c r="D14" s="81">
        <f t="shared" si="34"/>
        <v>-369.23635164000314</v>
      </c>
      <c r="E14" s="81">
        <f t="shared" si="35"/>
        <v>-1598.1915132599984</v>
      </c>
      <c r="F14" s="81">
        <f t="shared" si="36"/>
        <v>-2232.6139723999995</v>
      </c>
      <c r="G14" s="81">
        <f t="shared" si="37"/>
        <v>1508.4868420800033</v>
      </c>
      <c r="H14" s="80">
        <f>+SUM(AB14:AD14)</f>
        <v>485.90127320784956</v>
      </c>
      <c r="I14" s="81">
        <f t="shared" si="12"/>
        <v>-1059.6727197616017</v>
      </c>
      <c r="J14" s="81">
        <f t="shared" si="13"/>
        <v>-675.12092291848785</v>
      </c>
      <c r="K14" s="81">
        <f t="shared" si="14"/>
        <v>-46.474857097759696</v>
      </c>
      <c r="L14" s="81">
        <f t="shared" si="15"/>
        <v>-324.54760599000122</v>
      </c>
      <c r="M14" s="81">
        <f t="shared" si="16"/>
        <v>717.37709165999979</v>
      </c>
      <c r="N14" s="81">
        <f t="shared" si="17"/>
        <v>-1148.0078550400003</v>
      </c>
      <c r="O14" s="81">
        <f t="shared" si="18"/>
        <v>385.94201772999867</v>
      </c>
      <c r="P14" s="81">
        <f t="shared" si="19"/>
        <v>-526.54876675999594</v>
      </c>
      <c r="Q14" s="81">
        <f t="shared" si="20"/>
        <v>149.41725157999974</v>
      </c>
      <c r="R14" s="81">
        <f t="shared" si="21"/>
        <v>-298.71652735999953</v>
      </c>
      <c r="S14" s="81">
        <f t="shared" si="22"/>
        <v>-922.34347072000253</v>
      </c>
      <c r="T14" s="81">
        <f t="shared" si="23"/>
        <v>-2273.1401137499979</v>
      </c>
      <c r="U14" s="81">
        <f t="shared" si="24"/>
        <v>-216.65704832000142</v>
      </c>
      <c r="V14" s="81">
        <f t="shared" si="25"/>
        <v>19.691288850000888</v>
      </c>
      <c r="W14" s="81">
        <f t="shared" si="26"/>
        <v>237.49190081999836</v>
      </c>
      <c r="X14" s="81">
        <f t="shared" si="27"/>
        <v>128.79588083333465</v>
      </c>
      <c r="Y14" s="81">
        <f t="shared" si="28"/>
        <v>143.05441245000048</v>
      </c>
      <c r="Z14" s="81">
        <f t="shared" si="29"/>
        <v>1441.0105391866655</v>
      </c>
      <c r="AA14" s="81">
        <f t="shared" si="30"/>
        <v>-204.37399038999743</v>
      </c>
      <c r="AB14" s="80">
        <v>-26.719568256798723</v>
      </c>
      <c r="AC14" s="81">
        <v>200.5336210523094</v>
      </c>
      <c r="AD14" s="81">
        <v>312.08722041233887</v>
      </c>
      <c r="AE14" s="81">
        <v>-1272.8266186083417</v>
      </c>
      <c r="AF14" s="81">
        <v>186.39948675461966</v>
      </c>
      <c r="AG14" s="81">
        <v>26.754412092120504</v>
      </c>
      <c r="AH14" s="81">
        <v>-313.56430288442658</v>
      </c>
      <c r="AI14" s="81">
        <v>-25.946365817488761</v>
      </c>
      <c r="AJ14" s="81">
        <v>-335.61025421657257</v>
      </c>
      <c r="AK14" s="81">
        <v>-220.97928012879484</v>
      </c>
      <c r="AL14" s="81">
        <v>-198.80367194063919</v>
      </c>
      <c r="AM14" s="81">
        <v>373.30809497167434</v>
      </c>
      <c r="AN14" s="81">
        <v>-745.68005515000073</v>
      </c>
      <c r="AO14" s="81">
        <v>367.09058799000047</v>
      </c>
      <c r="AP14" s="81">
        <v>54.041861169999009</v>
      </c>
      <c r="AQ14" s="81">
        <v>710.9013359299995</v>
      </c>
      <c r="AR14" s="81">
        <v>-209.97834826999849</v>
      </c>
      <c r="AS14" s="81">
        <v>216.45410399999878</v>
      </c>
      <c r="AT14" s="81">
        <v>-704.31002613000317</v>
      </c>
      <c r="AU14" s="81">
        <v>-202.59059987998876</v>
      </c>
      <c r="AV14" s="81">
        <v>-241.1072290300084</v>
      </c>
      <c r="AW14" s="81">
        <v>-151.33274648999881</v>
      </c>
      <c r="AX14" s="81">
        <v>380.11792115001572</v>
      </c>
      <c r="AY14" s="81">
        <v>157.15684306998176</v>
      </c>
      <c r="AZ14" s="81">
        <v>69.771640010003964</v>
      </c>
      <c r="BA14" s="81">
        <v>-209.29813070999859</v>
      </c>
      <c r="BB14" s="81">
        <v>-387.02227606000133</v>
      </c>
      <c r="BC14" s="81">
        <v>-272.22127241000067</v>
      </c>
      <c r="BD14" s="81">
        <v>318.50766222000175</v>
      </c>
      <c r="BE14" s="81">
        <v>103.13086176999865</v>
      </c>
      <c r="BF14" s="81">
        <v>-428.94037241000046</v>
      </c>
      <c r="BG14" s="81">
        <v>107.40075329999991</v>
      </c>
      <c r="BH14" s="81">
        <v>22.823091750001012</v>
      </c>
      <c r="BI14" s="81">
        <v>7.0487767399999655</v>
      </c>
      <c r="BJ14" s="81">
        <v>-12.734270089999654</v>
      </c>
      <c r="BK14" s="81">
        <v>-916.65797737000287</v>
      </c>
      <c r="BL14" s="81">
        <v>-1809.6858422899977</v>
      </c>
      <c r="BM14" s="81">
        <v>-312.21788072000072</v>
      </c>
      <c r="BN14" s="81">
        <v>-151.23639073999931</v>
      </c>
      <c r="BO14" s="81">
        <v>6.8168278800000763</v>
      </c>
      <c r="BP14" s="81">
        <v>98.993740379997973</v>
      </c>
      <c r="BQ14" s="81">
        <v>-322.46761657999946</v>
      </c>
      <c r="BR14" s="81">
        <v>187.43843418000094</v>
      </c>
      <c r="BS14" s="81">
        <v>-4.368566890000892</v>
      </c>
      <c r="BT14" s="81">
        <v>-163.37857843999916</v>
      </c>
      <c r="BU14" s="81">
        <v>199.22409689999859</v>
      </c>
      <c r="BV14" s="81">
        <v>107.21968337000023</v>
      </c>
      <c r="BW14" s="81">
        <v>-68.951879450000433</v>
      </c>
      <c r="BX14" s="81">
        <v>-220.67465808666549</v>
      </c>
      <c r="BY14" s="81">
        <v>136.37097546000069</v>
      </c>
      <c r="BZ14" s="81">
        <v>213.09956345999944</v>
      </c>
      <c r="CA14" s="81">
        <v>53.867285200001263</v>
      </c>
      <c r="CB14" s="81">
        <v>6.4410482999996361</v>
      </c>
      <c r="CC14" s="81">
        <v>82.746078949999571</v>
      </c>
      <c r="CD14" s="81">
        <v>230.33861201999997</v>
      </c>
      <c r="CE14" s="81">
        <v>-33.391106906668654</v>
      </c>
      <c r="CF14" s="81">
        <v>1244.0630340733342</v>
      </c>
      <c r="CG14" s="81">
        <v>83.006033923335309</v>
      </c>
      <c r="CH14" s="81">
        <v>-281.19153689666484</v>
      </c>
      <c r="CI14" s="82">
        <v>-6.1884874166678969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7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2686.0909105108094</v>
      </c>
      <c r="D16" s="45">
        <f t="shared" ref="D16:AU16" si="38">D17+D21+D26+D31</f>
        <v>6567.4357618157283</v>
      </c>
      <c r="E16" s="45">
        <f t="shared" si="38"/>
        <v>7193.4339998131527</v>
      </c>
      <c r="F16" s="45">
        <f t="shared" si="38"/>
        <v>3942.2007958419308</v>
      </c>
      <c r="G16" s="45">
        <f t="shared" si="38"/>
        <v>10628.064570843784</v>
      </c>
      <c r="H16" s="74">
        <f t="shared" si="38"/>
        <v>352.27517398275273</v>
      </c>
      <c r="I16" s="45">
        <f t="shared" si="38"/>
        <v>918.39262239833511</v>
      </c>
      <c r="J16" s="45">
        <f t="shared" si="38"/>
        <v>-164.11261338028362</v>
      </c>
      <c r="K16" s="45">
        <f t="shared" si="38"/>
        <v>1579.5357275100057</v>
      </c>
      <c r="L16" s="45">
        <f t="shared" si="38"/>
        <v>1742.7556257503918</v>
      </c>
      <c r="M16" s="45">
        <f t="shared" si="38"/>
        <v>899.03529932818708</v>
      </c>
      <c r="N16" s="45">
        <f t="shared" si="38"/>
        <v>503.89404644198402</v>
      </c>
      <c r="O16" s="45">
        <f t="shared" si="38"/>
        <v>3421.7507902951647</v>
      </c>
      <c r="P16" s="45">
        <f t="shared" si="38"/>
        <v>211.66458883153587</v>
      </c>
      <c r="Q16" s="45">
        <f t="shared" si="38"/>
        <v>3132.1055559920169</v>
      </c>
      <c r="R16" s="45">
        <f t="shared" si="38"/>
        <v>1382.2640806615052</v>
      </c>
      <c r="S16" s="45">
        <f t="shared" si="38"/>
        <v>2467.3997743280947</v>
      </c>
      <c r="T16" s="45">
        <f t="shared" si="38"/>
        <v>55.614808155959508</v>
      </c>
      <c r="U16" s="45">
        <f t="shared" si="38"/>
        <v>873.91771117404653</v>
      </c>
      <c r="V16" s="45">
        <f t="shared" si="38"/>
        <v>526.53085900935525</v>
      </c>
      <c r="W16" s="45">
        <f t="shared" si="38"/>
        <v>2486.1374175025694</v>
      </c>
      <c r="X16" s="45">
        <f t="shared" si="38"/>
        <v>1880.8036295497304</v>
      </c>
      <c r="Y16" s="45">
        <f t="shared" si="38"/>
        <v>1219.0013590249564</v>
      </c>
      <c r="Z16" s="45">
        <f t="shared" si="38"/>
        <v>4105.131971807662</v>
      </c>
      <c r="AA16" s="45">
        <f t="shared" si="38"/>
        <v>3423.1276104614358</v>
      </c>
      <c r="AB16" s="74">
        <f t="shared" si="38"/>
        <v>-57.082096927493694</v>
      </c>
      <c r="AC16" s="45">
        <f t="shared" si="38"/>
        <v>19.304458789055502</v>
      </c>
      <c r="AD16" s="45">
        <f t="shared" si="38"/>
        <v>390.0528121211903</v>
      </c>
      <c r="AE16" s="45">
        <f t="shared" si="38"/>
        <v>349.41809386113351</v>
      </c>
      <c r="AF16" s="45">
        <f t="shared" si="38"/>
        <v>550.43341905988405</v>
      </c>
      <c r="AG16" s="45">
        <f t="shared" si="38"/>
        <v>18.541109477316724</v>
      </c>
      <c r="AH16" s="45">
        <f t="shared" si="38"/>
        <v>-476.81399895987704</v>
      </c>
      <c r="AI16" s="45">
        <f t="shared" si="38"/>
        <v>75.487934337373389</v>
      </c>
      <c r="AJ16" s="45">
        <f t="shared" si="38"/>
        <v>237.2134512422208</v>
      </c>
      <c r="AK16" s="45">
        <f t="shared" si="38"/>
        <v>328.48779014459257</v>
      </c>
      <c r="AL16" s="45">
        <f t="shared" si="38"/>
        <v>291.28686688886205</v>
      </c>
      <c r="AM16" s="45">
        <f t="shared" si="38"/>
        <v>959.76107047655194</v>
      </c>
      <c r="AN16" s="45">
        <f t="shared" si="38"/>
        <v>-92.428072544473793</v>
      </c>
      <c r="AO16" s="45">
        <f t="shared" si="38"/>
        <v>1652.1294828865618</v>
      </c>
      <c r="AP16" s="45">
        <f t="shared" si="38"/>
        <v>183.05421540830233</v>
      </c>
      <c r="AQ16" s="45">
        <f t="shared" si="38"/>
        <v>714.91021724307404</v>
      </c>
      <c r="AR16" s="45">
        <f t="shared" si="38"/>
        <v>-135.34758459557514</v>
      </c>
      <c r="AS16" s="45">
        <f t="shared" si="38"/>
        <v>319.47266668068971</v>
      </c>
      <c r="AT16" s="45">
        <f t="shared" si="38"/>
        <v>-433.78195697390606</v>
      </c>
      <c r="AU16" s="45">
        <f t="shared" si="38"/>
        <v>833.95704872975898</v>
      </c>
      <c r="AV16" s="45">
        <f t="shared" ref="AV16:CI16" si="39">AV17+AV21+AV26+AV31</f>
        <v>103.71895468612962</v>
      </c>
      <c r="AW16" s="45">
        <f t="shared" si="39"/>
        <v>326.48394632464766</v>
      </c>
      <c r="AX16" s="45">
        <f t="shared" si="39"/>
        <v>1114.4082556598285</v>
      </c>
      <c r="AY16" s="45">
        <f t="shared" si="39"/>
        <v>1980.8585883106891</v>
      </c>
      <c r="AZ16" s="45">
        <f t="shared" si="39"/>
        <v>-62.443252904184817</v>
      </c>
      <c r="BA16" s="45">
        <f t="shared" si="39"/>
        <v>676.08466329809676</v>
      </c>
      <c r="BB16" s="45">
        <f t="shared" si="39"/>
        <v>-401.97682156237607</v>
      </c>
      <c r="BC16" s="45">
        <f t="shared" si="39"/>
        <v>164.15146878046829</v>
      </c>
      <c r="BD16" s="45">
        <f t="shared" si="39"/>
        <v>678.04491164981278</v>
      </c>
      <c r="BE16" s="45">
        <f t="shared" si="39"/>
        <v>2289.9091755617364</v>
      </c>
      <c r="BF16" s="45">
        <f t="shared" si="39"/>
        <v>-471.99959222705024</v>
      </c>
      <c r="BG16" s="45">
        <f t="shared" si="39"/>
        <v>300.74314239199367</v>
      </c>
      <c r="BH16" s="45">
        <f t="shared" si="39"/>
        <v>1553.5205304965621</v>
      </c>
      <c r="BI16" s="45">
        <f t="shared" si="39"/>
        <v>197.93345900420945</v>
      </c>
      <c r="BJ16" s="45">
        <f t="shared" si="39"/>
        <v>261.27635133349656</v>
      </c>
      <c r="BK16" s="45">
        <f t="shared" si="39"/>
        <v>2008.1899639903863</v>
      </c>
      <c r="BL16" s="45">
        <f t="shared" si="39"/>
        <v>-1601.182648035453</v>
      </c>
      <c r="BM16" s="45">
        <f t="shared" si="39"/>
        <v>1055.2748478787846</v>
      </c>
      <c r="BN16" s="45">
        <f t="shared" si="39"/>
        <v>601.52260831262925</v>
      </c>
      <c r="BO16" s="45">
        <f t="shared" si="39"/>
        <v>-254.5495585114017</v>
      </c>
      <c r="BP16" s="45">
        <f t="shared" si="39"/>
        <v>898.81736710147334</v>
      </c>
      <c r="BQ16" s="45">
        <f t="shared" si="39"/>
        <v>229.64990258397563</v>
      </c>
      <c r="BR16" s="45">
        <f t="shared" si="39"/>
        <v>185.96397916503636</v>
      </c>
      <c r="BS16" s="45">
        <f t="shared" si="39"/>
        <v>67.820086290782299</v>
      </c>
      <c r="BT16" s="45">
        <f t="shared" si="39"/>
        <v>272.74679355353578</v>
      </c>
      <c r="BU16" s="45">
        <f t="shared" si="39"/>
        <v>617.12689028751811</v>
      </c>
      <c r="BV16" s="45">
        <f t="shared" si="39"/>
        <v>46.596905671131935</v>
      </c>
      <c r="BW16" s="45">
        <f t="shared" si="39"/>
        <v>1822.4136215439205</v>
      </c>
      <c r="BX16" s="45">
        <f t="shared" si="39"/>
        <v>-1.3664362380088733</v>
      </c>
      <c r="BY16" s="45">
        <f t="shared" si="39"/>
        <v>1903.958068231439</v>
      </c>
      <c r="BZ16" s="45">
        <f t="shared" si="39"/>
        <v>-21.788002443701316</v>
      </c>
      <c r="CA16" s="45">
        <f t="shared" si="39"/>
        <v>222.80893445384106</v>
      </c>
      <c r="CB16" s="45">
        <f t="shared" si="39"/>
        <v>-20.178285688392577</v>
      </c>
      <c r="CC16" s="45">
        <f t="shared" si="39"/>
        <v>1016.3707102595088</v>
      </c>
      <c r="CD16" s="45">
        <f t="shared" si="39"/>
        <v>872.50293108516234</v>
      </c>
      <c r="CE16" s="45">
        <f t="shared" si="39"/>
        <v>421.67123496708433</v>
      </c>
      <c r="CF16" s="45">
        <f t="shared" si="39"/>
        <v>2810.9578057554149</v>
      </c>
      <c r="CG16" s="45">
        <f t="shared" si="39"/>
        <v>397.03874334164027</v>
      </c>
      <c r="CH16" s="45">
        <f t="shared" si="39"/>
        <v>72.207929457825372</v>
      </c>
      <c r="CI16" s="46">
        <f t="shared" si="39"/>
        <v>2953.8809376619697</v>
      </c>
    </row>
    <row r="17" spans="1:87">
      <c r="A17" s="42">
        <v>21</v>
      </c>
      <c r="B17" s="4" t="s">
        <v>73</v>
      </c>
      <c r="C17" s="35">
        <f>+SUM(C18:C20)</f>
        <v>1508.3436045757783</v>
      </c>
      <c r="D17" s="35">
        <f t="shared" ref="D17:AU17" si="40">+SUM(D18:D20)</f>
        <v>1189.1664755422346</v>
      </c>
      <c r="E17" s="35">
        <f t="shared" si="40"/>
        <v>3441.3848606948932</v>
      </c>
      <c r="F17" s="35">
        <f t="shared" si="40"/>
        <v>1194.9318326567391</v>
      </c>
      <c r="G17" s="35">
        <f t="shared" si="40"/>
        <v>5879.5973489660573</v>
      </c>
      <c r="H17" s="70">
        <f>+SUM(H18:H20)</f>
        <v>335.17714127208285</v>
      </c>
      <c r="I17" s="35">
        <f t="shared" si="40"/>
        <v>-72.64581096462112</v>
      </c>
      <c r="J17" s="35">
        <f t="shared" si="40"/>
        <v>176.90236315353602</v>
      </c>
      <c r="K17" s="35">
        <f t="shared" si="40"/>
        <v>1068.9099111147807</v>
      </c>
      <c r="L17" s="35">
        <f t="shared" si="40"/>
        <v>102.37572374182203</v>
      </c>
      <c r="M17" s="35">
        <f t="shared" si="40"/>
        <v>117.85845913494785</v>
      </c>
      <c r="N17" s="35">
        <f t="shared" si="40"/>
        <v>56.356633125114755</v>
      </c>
      <c r="O17" s="35">
        <f t="shared" si="40"/>
        <v>912.57565954034987</v>
      </c>
      <c r="P17" s="35">
        <f t="shared" si="40"/>
        <v>580.90169345933452</v>
      </c>
      <c r="Q17" s="35">
        <f t="shared" si="40"/>
        <v>1998.1628201509013</v>
      </c>
      <c r="R17" s="35">
        <f t="shared" si="40"/>
        <v>-286.5271306322158</v>
      </c>
      <c r="S17" s="35">
        <f t="shared" si="40"/>
        <v>1148.8474777168731</v>
      </c>
      <c r="T17" s="35">
        <f t="shared" si="40"/>
        <v>871.37441390749314</v>
      </c>
      <c r="U17" s="35">
        <f t="shared" si="40"/>
        <v>250.91660389711654</v>
      </c>
      <c r="V17" s="35">
        <f t="shared" si="40"/>
        <v>-136.32305767635307</v>
      </c>
      <c r="W17" s="35">
        <f t="shared" si="40"/>
        <v>208.9638725284824</v>
      </c>
      <c r="X17" s="35">
        <f t="shared" si="40"/>
        <v>1532.5390818211017</v>
      </c>
      <c r="Y17" s="35">
        <f t="shared" si="40"/>
        <v>28.146635644691059</v>
      </c>
      <c r="Z17" s="35">
        <f t="shared" si="40"/>
        <v>3337.889828450267</v>
      </c>
      <c r="AA17" s="35">
        <f t="shared" si="40"/>
        <v>981.02180304999843</v>
      </c>
      <c r="AB17" s="70">
        <f t="shared" si="40"/>
        <v>49.607800963895457</v>
      </c>
      <c r="AC17" s="35">
        <f t="shared" si="40"/>
        <v>19.005898887830401</v>
      </c>
      <c r="AD17" s="35">
        <f t="shared" si="40"/>
        <v>266.56344142035698</v>
      </c>
      <c r="AE17" s="35">
        <f t="shared" si="40"/>
        <v>-46.612374719999963</v>
      </c>
      <c r="AF17" s="35">
        <f t="shared" si="40"/>
        <v>-25.481139994621145</v>
      </c>
      <c r="AG17" s="35">
        <f t="shared" si="40"/>
        <v>-0.55229625000000482</v>
      </c>
      <c r="AH17" s="35">
        <f t="shared" si="40"/>
        <v>6.1423955765578171</v>
      </c>
      <c r="AI17" s="35">
        <f t="shared" si="40"/>
        <v>113.64827519523914</v>
      </c>
      <c r="AJ17" s="35">
        <f t="shared" si="40"/>
        <v>57.111692381739061</v>
      </c>
      <c r="AK17" s="35">
        <f t="shared" si="40"/>
        <v>251.32273395623935</v>
      </c>
      <c r="AL17" s="35">
        <f t="shared" si="40"/>
        <v>395.58478882235846</v>
      </c>
      <c r="AM17" s="35">
        <f t="shared" si="40"/>
        <v>422.00238833618278</v>
      </c>
      <c r="AN17" s="35">
        <f t="shared" si="40"/>
        <v>35.055475085523042</v>
      </c>
      <c r="AO17" s="35">
        <f t="shared" si="40"/>
        <v>167.00036590200287</v>
      </c>
      <c r="AP17" s="35">
        <f t="shared" si="40"/>
        <v>-99.680117245703883</v>
      </c>
      <c r="AQ17" s="35">
        <f t="shared" si="40"/>
        <v>-18.60027465072038</v>
      </c>
      <c r="AR17" s="35">
        <f t="shared" si="40"/>
        <v>0.372013316801592</v>
      </c>
      <c r="AS17" s="35">
        <f t="shared" si="40"/>
        <v>136.08672046886664</v>
      </c>
      <c r="AT17" s="35">
        <f t="shared" si="40"/>
        <v>111.26858057677956</v>
      </c>
      <c r="AU17" s="35">
        <f t="shared" si="40"/>
        <v>-86.663837522612837</v>
      </c>
      <c r="AV17" s="35">
        <f t="shared" ref="AV17:CI17" si="41">+SUM(AV18:AV20)</f>
        <v>31.751890070948022</v>
      </c>
      <c r="AW17" s="35">
        <f t="shared" si="41"/>
        <v>204.91196161302881</v>
      </c>
      <c r="AX17" s="35">
        <f t="shared" si="41"/>
        <v>342.55104661126671</v>
      </c>
      <c r="AY17" s="35">
        <f t="shared" si="41"/>
        <v>365.11265131605438</v>
      </c>
      <c r="AZ17" s="35">
        <f t="shared" si="41"/>
        <v>45.310223087830721</v>
      </c>
      <c r="BA17" s="35">
        <f t="shared" si="41"/>
        <v>387.49753064565613</v>
      </c>
      <c r="BB17" s="35">
        <f t="shared" si="41"/>
        <v>148.0939397258476</v>
      </c>
      <c r="BC17" s="35">
        <f t="shared" si="41"/>
        <v>83.648997726540387</v>
      </c>
      <c r="BD17" s="35">
        <f t="shared" si="41"/>
        <v>96.022299133554583</v>
      </c>
      <c r="BE17" s="35">
        <f t="shared" si="41"/>
        <v>1818.4915232908063</v>
      </c>
      <c r="BF17" s="35">
        <f t="shared" si="41"/>
        <v>-276.31052051077194</v>
      </c>
      <c r="BG17" s="35">
        <f t="shared" si="41"/>
        <v>-73.985978201579385</v>
      </c>
      <c r="BH17" s="35">
        <f t="shared" si="41"/>
        <v>63.76936808013555</v>
      </c>
      <c r="BI17" s="35">
        <f t="shared" si="41"/>
        <v>329.11554255030126</v>
      </c>
      <c r="BJ17" s="35">
        <f t="shared" si="41"/>
        <v>210.67640211179022</v>
      </c>
      <c r="BK17" s="35">
        <f t="shared" si="41"/>
        <v>609.05553305478168</v>
      </c>
      <c r="BL17" s="35">
        <f t="shared" si="41"/>
        <v>77.584070420881872</v>
      </c>
      <c r="BM17" s="35">
        <f t="shared" si="41"/>
        <v>-32.881299733388651</v>
      </c>
      <c r="BN17" s="35">
        <f t="shared" si="41"/>
        <v>826.67164322000008</v>
      </c>
      <c r="BO17" s="35">
        <f t="shared" si="41"/>
        <v>-101.24614776830393</v>
      </c>
      <c r="BP17" s="35">
        <f t="shared" si="41"/>
        <v>652.14502814629225</v>
      </c>
      <c r="BQ17" s="35">
        <f t="shared" si="41"/>
        <v>-299.98227648087186</v>
      </c>
      <c r="BR17" s="35">
        <f t="shared" si="41"/>
        <v>-142.74626954622914</v>
      </c>
      <c r="BS17" s="35">
        <f t="shared" si="41"/>
        <v>-18.7631929173833</v>
      </c>
      <c r="BT17" s="35">
        <f t="shared" si="41"/>
        <v>25.186404787259391</v>
      </c>
      <c r="BU17" s="35">
        <f t="shared" si="41"/>
        <v>414.49155809761322</v>
      </c>
      <c r="BV17" s="35">
        <f t="shared" si="41"/>
        <v>245.95304553557509</v>
      </c>
      <c r="BW17" s="35">
        <f t="shared" si="41"/>
        <v>-451.48073110470585</v>
      </c>
      <c r="BX17" s="35">
        <f t="shared" si="41"/>
        <v>604.19597546629848</v>
      </c>
      <c r="BY17" s="35">
        <f t="shared" si="41"/>
        <v>188.8265736418015</v>
      </c>
      <c r="BZ17" s="35">
        <f t="shared" si="41"/>
        <v>739.51653271300165</v>
      </c>
      <c r="CA17" s="35">
        <f t="shared" si="41"/>
        <v>17.484877164256432</v>
      </c>
      <c r="CB17" s="35">
        <f t="shared" si="41"/>
        <v>-172.39232990115636</v>
      </c>
      <c r="CC17" s="35">
        <f t="shared" si="41"/>
        <v>183.05408838159099</v>
      </c>
      <c r="CD17" s="35">
        <f t="shared" si="41"/>
        <v>922.32754710699453</v>
      </c>
      <c r="CE17" s="35">
        <f t="shared" si="41"/>
        <v>812.5820393632722</v>
      </c>
      <c r="CF17" s="35">
        <f t="shared" si="41"/>
        <v>1602.9802419800003</v>
      </c>
      <c r="CG17" s="35">
        <f t="shared" si="41"/>
        <v>157.74913867999973</v>
      </c>
      <c r="CH17" s="35">
        <f t="shared" si="41"/>
        <v>14.496781729999569</v>
      </c>
      <c r="CI17" s="36">
        <f t="shared" si="41"/>
        <v>808.77588263999917</v>
      </c>
    </row>
    <row r="18" spans="1:87">
      <c r="A18" s="39">
        <v>211</v>
      </c>
      <c r="B18" s="62" t="s">
        <v>74</v>
      </c>
      <c r="C18" s="37">
        <f t="shared" ref="C18:C20" si="42">+SUM(AB18:AM18)</f>
        <v>10.987796373778224</v>
      </c>
      <c r="D18" s="37">
        <f t="shared" ref="D18:D20" si="43">+SUM(AN18:AY18)</f>
        <v>412.35711147223446</v>
      </c>
      <c r="E18" s="37">
        <f t="shared" ref="E18:E20" si="44">+SUM(AZ18:BK18)</f>
        <v>141.32672249489335</v>
      </c>
      <c r="F18" s="37">
        <f t="shared" ref="F18:F20" si="45">+SUM(BL18:BW18)</f>
        <v>716.98860612673911</v>
      </c>
      <c r="G18" s="37">
        <f t="shared" ref="G18:G20" si="46">+SUM(BX18:CI18)</f>
        <v>3049.9192392460573</v>
      </c>
      <c r="H18" s="71">
        <f>+SUM(AB18:AD18)</f>
        <v>12.002698090082852</v>
      </c>
      <c r="I18" s="37">
        <f>+SUM(AE18:AG18)</f>
        <v>5.0178098153788824</v>
      </c>
      <c r="J18" s="37">
        <f>+SUM(AH18:AJ18)</f>
        <v>-123.94926509646405</v>
      </c>
      <c r="K18" s="37">
        <f>+SUM(AK18:AM18)</f>
        <v>117.91655356478054</v>
      </c>
      <c r="L18" s="37">
        <f>+SUM(AN18:AP18)</f>
        <v>36.209483041822068</v>
      </c>
      <c r="M18" s="37">
        <f>+SUM(AQ18:AS18)</f>
        <v>-83.674232325052117</v>
      </c>
      <c r="N18" s="37">
        <f>+SUM(AT18:AV18)</f>
        <v>130.3436401951148</v>
      </c>
      <c r="O18" s="37">
        <f>+SUM(AW18:AY18)</f>
        <v>329.47822056034977</v>
      </c>
      <c r="P18" s="37">
        <f>+SUM(AZ18:BB18)</f>
        <v>72.929218289334472</v>
      </c>
      <c r="Q18" s="37">
        <f>+SUM(BC18:BE18)</f>
        <v>7.913156040901292</v>
      </c>
      <c r="R18" s="37">
        <f>+SUM(BF18:BH18)</f>
        <v>17.427594127784175</v>
      </c>
      <c r="S18" s="37">
        <f>+SUM(BI18:BK18)</f>
        <v>43.056754036873414</v>
      </c>
      <c r="T18" s="37">
        <f>+SUM(BL18:BN18)</f>
        <v>353.25353324749318</v>
      </c>
      <c r="U18" s="37">
        <f>+SUM(BO18:BQ18)</f>
        <v>-106.06557055288347</v>
      </c>
      <c r="V18" s="37">
        <f>+SUM(BR18:BT18)</f>
        <v>11.060789113646962</v>
      </c>
      <c r="W18" s="37">
        <f>+SUM(BU18:BW18)</f>
        <v>458.73985431848234</v>
      </c>
      <c r="X18" s="37">
        <f>+SUM(BX18:BZ18)</f>
        <v>264.16375791110153</v>
      </c>
      <c r="Y18" s="37">
        <f>+SUM(CA18:CC18)</f>
        <v>967.27313189469055</v>
      </c>
      <c r="Z18" s="37">
        <f>+SUM(CD18:CF18)</f>
        <v>1773.3493091702667</v>
      </c>
      <c r="AA18" s="37">
        <f>+SUM(CG18:CI18)</f>
        <v>45.133040269998631</v>
      </c>
      <c r="AB18" s="73">
        <v>45.881296303895454</v>
      </c>
      <c r="AC18" s="51">
        <v>10.882587987830405</v>
      </c>
      <c r="AD18" s="51">
        <v>-44.761186201643007</v>
      </c>
      <c r="AE18" s="51">
        <v>-54.025521650000002</v>
      </c>
      <c r="AF18" s="51">
        <v>89.794223945378889</v>
      </c>
      <c r="AG18" s="51">
        <v>-30.750892480000005</v>
      </c>
      <c r="AH18" s="51">
        <v>-36.69697319344219</v>
      </c>
      <c r="AI18" s="51">
        <v>-103.39714835476092</v>
      </c>
      <c r="AJ18" s="51">
        <v>16.144856451739059</v>
      </c>
      <c r="AK18" s="51">
        <v>-2.5415311037606632</v>
      </c>
      <c r="AL18" s="51">
        <v>40.601201412358421</v>
      </c>
      <c r="AM18" s="51">
        <v>79.856883256182783</v>
      </c>
      <c r="AN18" s="51">
        <v>36.963284235523062</v>
      </c>
      <c r="AO18" s="51">
        <v>135.52030281200288</v>
      </c>
      <c r="AP18" s="51">
        <v>-136.27410400570386</v>
      </c>
      <c r="AQ18" s="51">
        <v>-93.276812540720357</v>
      </c>
      <c r="AR18" s="51">
        <v>1.1304736168015879</v>
      </c>
      <c r="AS18" s="51">
        <v>8.4721065988666453</v>
      </c>
      <c r="AT18" s="51">
        <v>90.209893786779574</v>
      </c>
      <c r="AU18" s="51">
        <v>24.066246417387191</v>
      </c>
      <c r="AV18" s="51">
        <v>16.067499990948022</v>
      </c>
      <c r="AW18" s="51">
        <v>1.3644839630286683</v>
      </c>
      <c r="AX18" s="51">
        <v>75.276727421266685</v>
      </c>
      <c r="AY18" s="51">
        <v>252.83700917605441</v>
      </c>
      <c r="AZ18" s="51">
        <v>38.901350647830725</v>
      </c>
      <c r="BA18" s="51">
        <v>56.577484985656213</v>
      </c>
      <c r="BB18" s="51">
        <v>-22.549617344152466</v>
      </c>
      <c r="BC18" s="51">
        <v>-12.259344003459624</v>
      </c>
      <c r="BD18" s="51">
        <v>43.77430264355462</v>
      </c>
      <c r="BE18" s="51">
        <v>-23.601802599193704</v>
      </c>
      <c r="BF18" s="51">
        <v>-41.450418210772</v>
      </c>
      <c r="BG18" s="51">
        <v>-19.913439981579387</v>
      </c>
      <c r="BH18" s="51">
        <v>78.791452320135562</v>
      </c>
      <c r="BI18" s="51">
        <v>-49.953706359698714</v>
      </c>
      <c r="BJ18" s="51">
        <v>48.083388171790205</v>
      </c>
      <c r="BK18" s="51">
        <v>44.927072224781924</v>
      </c>
      <c r="BL18" s="51">
        <v>109.40832062088187</v>
      </c>
      <c r="BM18" s="51">
        <v>-8.3099429533886564</v>
      </c>
      <c r="BN18" s="51">
        <v>252.15515557999998</v>
      </c>
      <c r="BO18" s="51">
        <v>62.444008941696097</v>
      </c>
      <c r="BP18" s="51">
        <v>-69.248197463707726</v>
      </c>
      <c r="BQ18" s="51">
        <v>-99.261382030871843</v>
      </c>
      <c r="BR18" s="51">
        <v>-84.719181536229144</v>
      </c>
      <c r="BS18" s="51">
        <v>5.3839787026167087</v>
      </c>
      <c r="BT18" s="51">
        <v>90.395991947259404</v>
      </c>
      <c r="BU18" s="51">
        <v>414.48216173761324</v>
      </c>
      <c r="BV18" s="51">
        <v>-49.611756354424855</v>
      </c>
      <c r="BW18" s="51">
        <v>93.869448935293988</v>
      </c>
      <c r="BX18" s="51">
        <v>269.33397663629847</v>
      </c>
      <c r="BY18" s="51">
        <v>-71.025261178198548</v>
      </c>
      <c r="BZ18" s="51">
        <v>65.855042453001602</v>
      </c>
      <c r="CA18" s="51">
        <v>916.46287413425614</v>
      </c>
      <c r="CB18" s="51">
        <v>41.374531738843643</v>
      </c>
      <c r="CC18" s="51">
        <v>9.4357260215907814</v>
      </c>
      <c r="CD18" s="51">
        <v>-69.72863489300552</v>
      </c>
      <c r="CE18" s="51">
        <v>508.14030208327222</v>
      </c>
      <c r="CF18" s="51">
        <v>1334.9376419800001</v>
      </c>
      <c r="CG18" s="51">
        <v>-20.311560090000285</v>
      </c>
      <c r="CH18" s="51">
        <v>29.61394005999955</v>
      </c>
      <c r="CI18" s="63">
        <v>35.830660299999366</v>
      </c>
    </row>
    <row r="19" spans="1:87">
      <c r="A19" s="39">
        <v>212</v>
      </c>
      <c r="B19" s="62" t="s">
        <v>75</v>
      </c>
      <c r="C19" s="37">
        <f t="shared" si="42"/>
        <v>1482.8083722420001</v>
      </c>
      <c r="D19" s="37">
        <f t="shared" si="43"/>
        <v>770.42792811000004</v>
      </c>
      <c r="E19" s="37">
        <f t="shared" si="44"/>
        <v>1293.6767022399999</v>
      </c>
      <c r="F19" s="37">
        <f t="shared" si="45"/>
        <v>-382.74180886999994</v>
      </c>
      <c r="G19" s="37">
        <f t="shared" si="46"/>
        <v>64.714109720000735</v>
      </c>
      <c r="H19" s="71">
        <f>+SUM(AB19:AD19)</f>
        <v>315.90072520199999</v>
      </c>
      <c r="I19" s="37">
        <f>+SUM(AE19:AG19)</f>
        <v>-77.663620780000002</v>
      </c>
      <c r="J19" s="37">
        <f>+SUM(AH19:AJ19)</f>
        <v>293.57791027000007</v>
      </c>
      <c r="K19" s="37">
        <f>+SUM(AK19:AM19)</f>
        <v>950.99335755000004</v>
      </c>
      <c r="L19" s="37">
        <f>+SUM(AN19:AP19)</f>
        <v>62.975522719999958</v>
      </c>
      <c r="M19" s="37">
        <f>+SUM(AQ19:AS19)</f>
        <v>201.53269145999997</v>
      </c>
      <c r="N19" s="37">
        <f>+SUM(AT19:AV19)</f>
        <v>-77.177725050000049</v>
      </c>
      <c r="O19" s="37">
        <f>+SUM(AW19:AY19)</f>
        <v>583.09743898000011</v>
      </c>
      <c r="P19" s="37">
        <f>+SUM(AZ19:BB19)</f>
        <v>504.78175719000001</v>
      </c>
      <c r="Q19" s="37">
        <f>+SUM(BC19:BE19)</f>
        <v>-9.7503358899999739</v>
      </c>
      <c r="R19" s="37">
        <f>+SUM(BF19:BH19)</f>
        <v>-307.14544273999996</v>
      </c>
      <c r="S19" s="37">
        <f>+SUM(BI19:BK19)</f>
        <v>1105.7907236799997</v>
      </c>
      <c r="T19" s="37">
        <f>+SUM(BL19:BN19)</f>
        <v>-235.08215473999996</v>
      </c>
      <c r="U19" s="37">
        <f>+SUM(BO19:BQ19)</f>
        <v>-393.01782555</v>
      </c>
      <c r="V19" s="37">
        <f>+SUM(BR19:BT19)</f>
        <v>-154.86584679000003</v>
      </c>
      <c r="W19" s="37">
        <f>+SUM(BU19:BW19)</f>
        <v>400.22401821000011</v>
      </c>
      <c r="X19" s="37">
        <f>+SUM(BX19:BZ19)</f>
        <v>1260.8933239100002</v>
      </c>
      <c r="Y19" s="37">
        <f>+SUM(CA19:CC19)</f>
        <v>-939.12649624999949</v>
      </c>
      <c r="Z19" s="37">
        <f>+SUM(CD19:CF19)</f>
        <v>-442.94148071999973</v>
      </c>
      <c r="AA19" s="37">
        <f>+SUM(CG19:CI19)</f>
        <v>185.88876277999981</v>
      </c>
      <c r="AB19" s="73">
        <v>3.7265046600000007</v>
      </c>
      <c r="AC19" s="51">
        <v>0.84959291999999997</v>
      </c>
      <c r="AD19" s="51">
        <v>311.32462762199998</v>
      </c>
      <c r="AE19" s="51">
        <v>7.413146930000039</v>
      </c>
      <c r="AF19" s="51">
        <v>-115.27536394000003</v>
      </c>
      <c r="AG19" s="51">
        <v>30.19859623</v>
      </c>
      <c r="AH19" s="51">
        <v>42.839368770000007</v>
      </c>
      <c r="AI19" s="51">
        <v>209.77170557000005</v>
      </c>
      <c r="AJ19" s="51">
        <v>40.966835930000002</v>
      </c>
      <c r="AK19" s="51">
        <v>253.86426506000001</v>
      </c>
      <c r="AL19" s="51">
        <v>354.98358741000004</v>
      </c>
      <c r="AM19" s="51">
        <v>342.14550508000002</v>
      </c>
      <c r="AN19" s="51">
        <v>-1.9078091500000198</v>
      </c>
      <c r="AO19" s="51">
        <v>28.289345109999999</v>
      </c>
      <c r="AP19" s="51">
        <v>36.593986759999979</v>
      </c>
      <c r="AQ19" s="51">
        <v>74.676537889999977</v>
      </c>
      <c r="AR19" s="51">
        <v>-0.75846029999999587</v>
      </c>
      <c r="AS19" s="51">
        <v>127.61461387</v>
      </c>
      <c r="AT19" s="51">
        <v>21.058686789999982</v>
      </c>
      <c r="AU19" s="51">
        <v>-113.92080192000003</v>
      </c>
      <c r="AV19" s="51">
        <v>15.68439008</v>
      </c>
      <c r="AW19" s="51">
        <v>203.54747765000013</v>
      </c>
      <c r="AX19" s="51">
        <v>267.27431919000003</v>
      </c>
      <c r="AY19" s="51">
        <v>112.27564213999997</v>
      </c>
      <c r="AZ19" s="51">
        <v>6.4088724399999961</v>
      </c>
      <c r="BA19" s="51">
        <v>327.72932767999993</v>
      </c>
      <c r="BB19" s="51">
        <v>170.64355707000007</v>
      </c>
      <c r="BC19" s="51">
        <v>95.908341730000004</v>
      </c>
      <c r="BD19" s="51">
        <v>52.247996489999963</v>
      </c>
      <c r="BE19" s="51">
        <v>-157.90667410999993</v>
      </c>
      <c r="BF19" s="51">
        <v>-234.86010229999994</v>
      </c>
      <c r="BG19" s="51">
        <v>-57.263256200000001</v>
      </c>
      <c r="BH19" s="51">
        <v>-15.022084240000012</v>
      </c>
      <c r="BI19" s="51">
        <v>379.06924891</v>
      </c>
      <c r="BJ19" s="51">
        <v>162.59301394000002</v>
      </c>
      <c r="BK19" s="51">
        <v>564.12846082999977</v>
      </c>
      <c r="BL19" s="51">
        <v>-31.824250199999994</v>
      </c>
      <c r="BM19" s="51">
        <v>-27.774392179999996</v>
      </c>
      <c r="BN19" s="51">
        <v>-175.48351235999996</v>
      </c>
      <c r="BO19" s="51">
        <v>-163.69015671000002</v>
      </c>
      <c r="BP19" s="51">
        <v>-28.606774389999991</v>
      </c>
      <c r="BQ19" s="51">
        <v>-200.72089445</v>
      </c>
      <c r="BR19" s="51">
        <v>-58.02708801</v>
      </c>
      <c r="BS19" s="51">
        <v>-31.629171620000008</v>
      </c>
      <c r="BT19" s="51">
        <v>-65.209587160000012</v>
      </c>
      <c r="BU19" s="51">
        <v>9.3963600000002145E-3</v>
      </c>
      <c r="BV19" s="51">
        <v>295.56480188999996</v>
      </c>
      <c r="BW19" s="51">
        <v>104.64981996000017</v>
      </c>
      <c r="BX19" s="51">
        <v>334.86199883000006</v>
      </c>
      <c r="BY19" s="51">
        <v>252.36983482000005</v>
      </c>
      <c r="BZ19" s="51">
        <v>673.66149026000005</v>
      </c>
      <c r="CA19" s="51">
        <v>-898.97799696999971</v>
      </c>
      <c r="CB19" s="51">
        <v>-213.76686164</v>
      </c>
      <c r="CC19" s="51">
        <v>173.61836236000022</v>
      </c>
      <c r="CD19" s="51">
        <v>-7.943817999999979</v>
      </c>
      <c r="CE19" s="51">
        <v>296.95973728000001</v>
      </c>
      <c r="CF19" s="51">
        <v>-731.95739999999978</v>
      </c>
      <c r="CG19" s="51">
        <v>178.06069877000002</v>
      </c>
      <c r="CH19" s="51">
        <v>-15.117158329999981</v>
      </c>
      <c r="CI19" s="63">
        <v>22.945222339999759</v>
      </c>
    </row>
    <row r="20" spans="1:87">
      <c r="A20" s="39">
        <v>213</v>
      </c>
      <c r="B20" s="62" t="s">
        <v>76</v>
      </c>
      <c r="C20" s="37">
        <f t="shared" si="42"/>
        <v>14.547435959999996</v>
      </c>
      <c r="D20" s="37">
        <f t="shared" si="43"/>
        <v>6.3814359599999992</v>
      </c>
      <c r="E20" s="37">
        <f t="shared" si="44"/>
        <v>2006.3814359600001</v>
      </c>
      <c r="F20" s="37">
        <f t="shared" si="45"/>
        <v>860.68503539999983</v>
      </c>
      <c r="G20" s="37">
        <f t="shared" si="46"/>
        <v>2764.9639999999999</v>
      </c>
      <c r="H20" s="71">
        <f>+SUM(AB20:AD20)</f>
        <v>7.273717979999998</v>
      </c>
      <c r="I20" s="37">
        <f>+SUM(AE20:AG20)</f>
        <v>0</v>
      </c>
      <c r="J20" s="37">
        <f>+SUM(AH20:AJ20)</f>
        <v>7.273717979999998</v>
      </c>
      <c r="K20" s="37">
        <f>+SUM(AK20:AM20)</f>
        <v>0</v>
      </c>
      <c r="L20" s="37">
        <f>+SUM(AN20:AP20)</f>
        <v>3.1907179799999996</v>
      </c>
      <c r="M20" s="37">
        <f>+SUM(AQ20:AS20)</f>
        <v>0</v>
      </c>
      <c r="N20" s="37">
        <f>+SUM(AT20:AV20)</f>
        <v>3.1907179799999996</v>
      </c>
      <c r="O20" s="37">
        <f>+SUM(AW20:AY20)</f>
        <v>0</v>
      </c>
      <c r="P20" s="37">
        <f>+SUM(AZ20:BB20)</f>
        <v>3.1907179800000138</v>
      </c>
      <c r="Q20" s="37">
        <f>+SUM(BC20:BE20)</f>
        <v>2000</v>
      </c>
      <c r="R20" s="37">
        <f>+SUM(BF20:BH20)</f>
        <v>3.1907179799999996</v>
      </c>
      <c r="S20" s="37">
        <f>+SUM(BI20:BK20)</f>
        <v>0</v>
      </c>
      <c r="T20" s="37">
        <f>+SUM(BL20:BN20)</f>
        <v>753.20303539999998</v>
      </c>
      <c r="U20" s="37">
        <f>+SUM(BO20:BQ20)</f>
        <v>750</v>
      </c>
      <c r="V20" s="37">
        <f>+SUM(BR20:BT20)</f>
        <v>7.4819999999999993</v>
      </c>
      <c r="W20" s="37">
        <f>+SUM(BU20:BW20)</f>
        <v>-650</v>
      </c>
      <c r="X20" s="37">
        <f>+SUM(BX20:BZ20)</f>
        <v>7.4819999999999993</v>
      </c>
      <c r="Y20" s="37">
        <f>+SUM(CA20:CC20)</f>
        <v>0</v>
      </c>
      <c r="Z20" s="37">
        <f>+SUM(CD20:CF20)</f>
        <v>2007.482</v>
      </c>
      <c r="AA20" s="37">
        <f>+SUM(CG20:CI20)</f>
        <v>750</v>
      </c>
      <c r="AB20" s="73">
        <v>0</v>
      </c>
      <c r="AC20" s="51">
        <v>7.273717979999998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7.273717979999998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3.1907179799999996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3.1907179799999996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3.1907179800000138</v>
      </c>
      <c r="BB20" s="51">
        <v>0</v>
      </c>
      <c r="BC20" s="51">
        <v>0</v>
      </c>
      <c r="BD20" s="51">
        <v>0</v>
      </c>
      <c r="BE20" s="51">
        <v>2000</v>
      </c>
      <c r="BF20" s="51">
        <v>0</v>
      </c>
      <c r="BG20" s="51">
        <v>3.1907179799999996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3.2030354000000001</v>
      </c>
      <c r="BN20" s="51">
        <v>750</v>
      </c>
      <c r="BO20" s="51">
        <v>0</v>
      </c>
      <c r="BP20" s="51">
        <v>750</v>
      </c>
      <c r="BQ20" s="51">
        <v>0</v>
      </c>
      <c r="BR20" s="51">
        <v>0</v>
      </c>
      <c r="BS20" s="51">
        <v>7.4819999999999993</v>
      </c>
      <c r="BT20" s="51">
        <v>0</v>
      </c>
      <c r="BU20" s="51">
        <v>0</v>
      </c>
      <c r="BV20" s="51">
        <v>0</v>
      </c>
      <c r="BW20" s="51">
        <v>-650</v>
      </c>
      <c r="BX20" s="51">
        <v>0</v>
      </c>
      <c r="BY20" s="51">
        <v>7.4819999999999993</v>
      </c>
      <c r="BZ20" s="51">
        <v>0</v>
      </c>
      <c r="CA20" s="51">
        <v>0</v>
      </c>
      <c r="CB20" s="51">
        <v>0</v>
      </c>
      <c r="CC20" s="51">
        <v>0</v>
      </c>
      <c r="CD20" s="51">
        <v>1000</v>
      </c>
      <c r="CE20" s="51">
        <v>7.4819999999999993</v>
      </c>
      <c r="CF20" s="51">
        <v>1000</v>
      </c>
      <c r="CG20" s="51">
        <v>0</v>
      </c>
      <c r="CH20" s="51">
        <v>0</v>
      </c>
      <c r="CI20" s="63">
        <v>750</v>
      </c>
    </row>
    <row r="21" spans="1:87" s="4" customFormat="1">
      <c r="A21" s="42">
        <v>22</v>
      </c>
      <c r="B21" s="107" t="s">
        <v>78</v>
      </c>
      <c r="C21" s="81">
        <f t="shared" ref="C21:AA21" si="47">+SUM(C22:C24)</f>
        <v>855.01693100800003</v>
      </c>
      <c r="D21" s="81">
        <f t="shared" si="47"/>
        <v>2120.0241935626996</v>
      </c>
      <c r="E21" s="81">
        <f t="shared" si="47"/>
        <v>1762.3056728986001</v>
      </c>
      <c r="F21" s="81">
        <f t="shared" si="47"/>
        <v>1981.7092420100003</v>
      </c>
      <c r="G21" s="81">
        <f t="shared" si="47"/>
        <v>3126.322230059001</v>
      </c>
      <c r="H21" s="80">
        <f t="shared" si="47"/>
        <v>138.80555700600002</v>
      </c>
      <c r="I21" s="81">
        <f t="shared" si="47"/>
        <v>-206.18463275399998</v>
      </c>
      <c r="J21" s="81">
        <f t="shared" si="47"/>
        <v>640.76847896900017</v>
      </c>
      <c r="K21" s="81">
        <f t="shared" si="47"/>
        <v>281.62752778700002</v>
      </c>
      <c r="L21" s="81">
        <f t="shared" si="47"/>
        <v>1464.3287047459996</v>
      </c>
      <c r="M21" s="81">
        <f t="shared" si="47"/>
        <v>226.78252900600003</v>
      </c>
      <c r="N21" s="81">
        <f t="shared" si="47"/>
        <v>46.096054283999983</v>
      </c>
      <c r="O21" s="81">
        <f t="shared" si="47"/>
        <v>382.81690552669994</v>
      </c>
      <c r="P21" s="81">
        <f t="shared" si="47"/>
        <v>-70.939113928199973</v>
      </c>
      <c r="Q21" s="81">
        <f t="shared" si="47"/>
        <v>214.17554101380006</v>
      </c>
      <c r="R21" s="81">
        <f t="shared" si="47"/>
        <v>633.65562051400002</v>
      </c>
      <c r="S21" s="81">
        <f t="shared" si="47"/>
        <v>985.41362529899993</v>
      </c>
      <c r="T21" s="81">
        <f t="shared" si="47"/>
        <v>815.42829210000002</v>
      </c>
      <c r="U21" s="81">
        <f t="shared" si="47"/>
        <v>152.13390882999997</v>
      </c>
      <c r="V21" s="81">
        <f t="shared" si="47"/>
        <v>384.44493797999991</v>
      </c>
      <c r="W21" s="81">
        <f t="shared" si="47"/>
        <v>629.70210310000004</v>
      </c>
      <c r="X21" s="81">
        <f t="shared" si="47"/>
        <v>911.61318770000014</v>
      </c>
      <c r="Y21" s="81">
        <f t="shared" si="47"/>
        <v>1560.0177976400003</v>
      </c>
      <c r="Z21" s="81">
        <f t="shared" si="47"/>
        <v>145.38419413899999</v>
      </c>
      <c r="AA21" s="81">
        <f t="shared" si="47"/>
        <v>509.30705057999995</v>
      </c>
      <c r="AB21" s="80">
        <f t="shared" ref="AB21:AT21" si="48">+SUM(AB22:AB24)</f>
        <v>-9.7031127780000155</v>
      </c>
      <c r="AC21" s="81">
        <f t="shared" si="48"/>
        <v>30.565559764500019</v>
      </c>
      <c r="AD21" s="81">
        <f t="shared" si="48"/>
        <v>117.94311001950001</v>
      </c>
      <c r="AE21" s="81">
        <f t="shared" si="48"/>
        <v>-131.39415833799998</v>
      </c>
      <c r="AF21" s="81">
        <f t="shared" si="48"/>
        <v>-2.876888626000015</v>
      </c>
      <c r="AG21" s="81">
        <f t="shared" si="48"/>
        <v>-71.913585789999985</v>
      </c>
      <c r="AH21" s="81">
        <f t="shared" si="48"/>
        <v>23.725542520999984</v>
      </c>
      <c r="AI21" s="81">
        <f t="shared" si="48"/>
        <v>-25.920342258000009</v>
      </c>
      <c r="AJ21" s="81">
        <f t="shared" si="48"/>
        <v>642.9632787060001</v>
      </c>
      <c r="AK21" s="81">
        <f t="shared" si="48"/>
        <v>66.008872317999987</v>
      </c>
      <c r="AL21" s="81">
        <f t="shared" si="48"/>
        <v>37.234437313999969</v>
      </c>
      <c r="AM21" s="81">
        <f t="shared" si="48"/>
        <v>178.38421815500004</v>
      </c>
      <c r="AN21" s="81">
        <f t="shared" si="48"/>
        <v>27.170020787200016</v>
      </c>
      <c r="AO21" s="81">
        <f t="shared" si="48"/>
        <v>1389.4325760767997</v>
      </c>
      <c r="AP21" s="81">
        <f t="shared" si="48"/>
        <v>47.726107882000001</v>
      </c>
      <c r="AQ21" s="81">
        <f t="shared" si="48"/>
        <v>66.25810255799999</v>
      </c>
      <c r="AR21" s="81">
        <f t="shared" si="48"/>
        <v>15.694998530000007</v>
      </c>
      <c r="AS21" s="81">
        <f t="shared" si="48"/>
        <v>144.82942791800002</v>
      </c>
      <c r="AT21" s="81">
        <f t="shared" si="48"/>
        <v>85.482274230999977</v>
      </c>
      <c r="AU21" s="81">
        <f t="shared" ref="AU21:BZ21" si="49">+SUM(AU22:AU24)</f>
        <v>-70.110791739999996</v>
      </c>
      <c r="AV21" s="81">
        <f t="shared" si="49"/>
        <v>30.724571793000003</v>
      </c>
      <c r="AW21" s="81">
        <f t="shared" si="49"/>
        <v>65.574391868200024</v>
      </c>
      <c r="AX21" s="81">
        <f t="shared" si="49"/>
        <v>247.78181313549996</v>
      </c>
      <c r="AY21" s="81">
        <f t="shared" si="49"/>
        <v>69.460700522999986</v>
      </c>
      <c r="AZ21" s="81">
        <f t="shared" si="49"/>
        <v>1.36076950879999</v>
      </c>
      <c r="BA21" s="81">
        <f t="shared" si="49"/>
        <v>75.548590113000017</v>
      </c>
      <c r="BB21" s="81">
        <f t="shared" si="49"/>
        <v>-147.84847354999997</v>
      </c>
      <c r="BC21" s="81">
        <f t="shared" si="49"/>
        <v>-4.3642061051999832</v>
      </c>
      <c r="BD21" s="81">
        <f t="shared" si="49"/>
        <v>366.50922184300003</v>
      </c>
      <c r="BE21" s="81">
        <f t="shared" si="49"/>
        <v>-147.96947472400001</v>
      </c>
      <c r="BF21" s="81">
        <f t="shared" si="49"/>
        <v>90.80398621400002</v>
      </c>
      <c r="BG21" s="81">
        <f t="shared" si="49"/>
        <v>158.87986649299998</v>
      </c>
      <c r="BH21" s="81">
        <f t="shared" si="49"/>
        <v>383.97176780699999</v>
      </c>
      <c r="BI21" s="81">
        <f t="shared" si="49"/>
        <v>49.522125841000012</v>
      </c>
      <c r="BJ21" s="81">
        <f t="shared" si="49"/>
        <v>213.59589314999999</v>
      </c>
      <c r="BK21" s="81">
        <f t="shared" si="49"/>
        <v>722.29560630799995</v>
      </c>
      <c r="BL21" s="81">
        <f t="shared" si="49"/>
        <v>77.788331729999996</v>
      </c>
      <c r="BM21" s="81">
        <f t="shared" si="49"/>
        <v>868.47004176000007</v>
      </c>
      <c r="BN21" s="81">
        <f t="shared" si="49"/>
        <v>-130.83008138999998</v>
      </c>
      <c r="BO21" s="81">
        <f t="shared" si="49"/>
        <v>134.77411923</v>
      </c>
      <c r="BP21" s="81">
        <f t="shared" si="49"/>
        <v>24.235570920000004</v>
      </c>
      <c r="BQ21" s="81">
        <f t="shared" si="49"/>
        <v>-6.8757813200000184</v>
      </c>
      <c r="BR21" s="81">
        <f t="shared" si="49"/>
        <v>357.05244584999997</v>
      </c>
      <c r="BS21" s="81">
        <f t="shared" si="49"/>
        <v>-6.0668011500000105</v>
      </c>
      <c r="BT21" s="81">
        <f t="shared" si="49"/>
        <v>33.45929327999999</v>
      </c>
      <c r="BU21" s="81">
        <f t="shared" si="49"/>
        <v>-19.677592340000004</v>
      </c>
      <c r="BV21" s="81">
        <f t="shared" si="49"/>
        <v>283.50072274000001</v>
      </c>
      <c r="BW21" s="81">
        <f t="shared" si="49"/>
        <v>365.87897270000002</v>
      </c>
      <c r="BX21" s="81">
        <f t="shared" si="49"/>
        <v>146.99792733999999</v>
      </c>
      <c r="BY21" s="81">
        <f t="shared" si="49"/>
        <v>891.2928272800001</v>
      </c>
      <c r="BZ21" s="81">
        <f t="shared" si="49"/>
        <v>-126.67756692</v>
      </c>
      <c r="CA21" s="81">
        <f t="shared" ref="CA21:CI21" si="50">+SUM(CA22:CA24)</f>
        <v>138.99994133000004</v>
      </c>
      <c r="CB21" s="81">
        <f t="shared" si="50"/>
        <v>29.686378329999997</v>
      </c>
      <c r="CC21" s="81">
        <f t="shared" si="50"/>
        <v>1391.3314779800003</v>
      </c>
      <c r="CD21" s="81">
        <f t="shared" si="50"/>
        <v>106.49490568999998</v>
      </c>
      <c r="CE21" s="81">
        <f t="shared" si="50"/>
        <v>-16.223708506999994</v>
      </c>
      <c r="CF21" s="81">
        <f t="shared" si="50"/>
        <v>55.112996955999996</v>
      </c>
      <c r="CG21" s="81">
        <f t="shared" si="50"/>
        <v>28.570984859999989</v>
      </c>
      <c r="CH21" s="81">
        <f t="shared" si="50"/>
        <v>212.89520326999997</v>
      </c>
      <c r="CI21" s="82">
        <f t="shared" si="50"/>
        <v>267.84086244999997</v>
      </c>
    </row>
    <row r="22" spans="1:87">
      <c r="A22" s="39">
        <v>221</v>
      </c>
      <c r="B22" s="62" t="s">
        <v>77</v>
      </c>
      <c r="C22" s="37">
        <f t="shared" ref="C22:C24" si="51">+SUM(AB22:AM22)</f>
        <v>-6.8462119999999995</v>
      </c>
      <c r="D22" s="37">
        <f t="shared" ref="D22:D24" si="52">+SUM(AN22:AY22)</f>
        <v>42.797161999999993</v>
      </c>
      <c r="E22" s="37">
        <f t="shared" ref="E22:E24" si="53">+SUM(AZ22:BK22)</f>
        <v>-24.279021999999998</v>
      </c>
      <c r="F22" s="37">
        <f t="shared" ref="F22:F24" si="54">+SUM(BL22:BW22)</f>
        <v>-11.208345000000001</v>
      </c>
      <c r="G22" s="37">
        <f t="shared" ref="G22:G24" si="55">+SUM(BX22:CI22)</f>
        <v>6.8011790000000012</v>
      </c>
      <c r="H22" s="71">
        <f>+SUM(AB22:AD22)</f>
        <v>8.6561740000000018</v>
      </c>
      <c r="I22" s="37">
        <f>+SUM(AE22:AG22)</f>
        <v>-11.650757000000002</v>
      </c>
      <c r="J22" s="37">
        <f>+SUM(AH22:AJ22)</f>
        <v>9.5076999999999856E-2</v>
      </c>
      <c r="K22" s="37">
        <f>+SUM(AK22:AM22)</f>
        <v>-3.9467059999999989</v>
      </c>
      <c r="L22" s="37">
        <f>+SUM(AN22:AP22)</f>
        <v>5.2310769999999991</v>
      </c>
      <c r="M22" s="37">
        <f>+SUM(AQ22:AS22)</f>
        <v>-7.7959870000000038</v>
      </c>
      <c r="N22" s="37">
        <f>+SUM(AT22:AV22)</f>
        <v>44.072960999999992</v>
      </c>
      <c r="O22" s="37">
        <f>+SUM(AW22:AY22)</f>
        <v>1.2891110000000019</v>
      </c>
      <c r="P22" s="37">
        <f>+SUM(AZ22:BB22)</f>
        <v>-30.158883999999993</v>
      </c>
      <c r="Q22" s="37">
        <f>+SUM(BC22:BE22)</f>
        <v>-27.179309</v>
      </c>
      <c r="R22" s="37">
        <f>+SUM(BF22:BH22)</f>
        <v>38.125798999999986</v>
      </c>
      <c r="S22" s="37">
        <f>+SUM(BI22:BK22)</f>
        <v>-5.0666279999999917</v>
      </c>
      <c r="T22" s="37">
        <f>+SUM(BL22:BN22)</f>
        <v>3.4242550000000014</v>
      </c>
      <c r="U22" s="37">
        <f>+SUM(BO22:BQ22)</f>
        <v>-38.063625999999999</v>
      </c>
      <c r="V22" s="37">
        <f>+SUM(BR22:BT22)</f>
        <v>28.018066999999991</v>
      </c>
      <c r="W22" s="37">
        <f>+SUM(BU22:BW22)</f>
        <v>-4.5870409999999948</v>
      </c>
      <c r="X22" s="37">
        <f>+SUM(BX22:BZ22)</f>
        <v>6.6505719999999977</v>
      </c>
      <c r="Y22" s="37">
        <f>+SUM(CA22:CC22)</f>
        <v>-31.100113999999991</v>
      </c>
      <c r="Z22" s="37">
        <f>+SUM(CD22:CF22)</f>
        <v>53.172996000000012</v>
      </c>
      <c r="AA22" s="37">
        <f>+SUM(CG22:CI22)</f>
        <v>-21.922275000000017</v>
      </c>
      <c r="AB22" s="73">
        <v>4.8153099999999966</v>
      </c>
      <c r="AC22" s="51">
        <v>2.5304930000000017</v>
      </c>
      <c r="AD22" s="51">
        <v>1.3103710000000035</v>
      </c>
      <c r="AE22" s="51">
        <v>-13.277175000000005</v>
      </c>
      <c r="AF22" s="51">
        <v>2.7812609999999984</v>
      </c>
      <c r="AG22" s="51">
        <v>-1.1548429999999961</v>
      </c>
      <c r="AH22" s="51">
        <v>9.5252160000000003</v>
      </c>
      <c r="AI22" s="51">
        <v>-17.710441000000003</v>
      </c>
      <c r="AJ22" s="51">
        <v>8.2803020000000025</v>
      </c>
      <c r="AK22" s="51">
        <v>2.2835319999999992</v>
      </c>
      <c r="AL22" s="51">
        <v>1.8429620000000002</v>
      </c>
      <c r="AM22" s="51">
        <v>-8.0731999999999982</v>
      </c>
      <c r="AN22" s="51">
        <v>1.5360130000000005</v>
      </c>
      <c r="AO22" s="51">
        <v>0.14104699999999837</v>
      </c>
      <c r="AP22" s="51">
        <v>3.554017</v>
      </c>
      <c r="AQ22" s="51">
        <v>-13.957734000000002</v>
      </c>
      <c r="AR22" s="51">
        <v>5.104165000000001</v>
      </c>
      <c r="AS22" s="51">
        <v>1.0575819999999965</v>
      </c>
      <c r="AT22" s="51">
        <v>18.963634999999996</v>
      </c>
      <c r="AU22" s="51">
        <v>-3.7901999999997882E-2</v>
      </c>
      <c r="AV22" s="51">
        <v>25.147227999999995</v>
      </c>
      <c r="AW22" s="51">
        <v>1.6498460000000037</v>
      </c>
      <c r="AX22" s="51">
        <v>-0.25125899999999213</v>
      </c>
      <c r="AY22" s="51">
        <v>-0.10947600000000968</v>
      </c>
      <c r="AZ22" s="51">
        <v>-34.35881599999999</v>
      </c>
      <c r="BA22" s="51">
        <v>1.8201110000000007</v>
      </c>
      <c r="BB22" s="51">
        <v>2.3798210000000006</v>
      </c>
      <c r="BC22" s="51">
        <v>-25.857091</v>
      </c>
      <c r="BD22" s="51">
        <v>-2.554349999999999</v>
      </c>
      <c r="BE22" s="51">
        <v>1.2321319999999991</v>
      </c>
      <c r="BF22" s="51">
        <v>17.503976999999999</v>
      </c>
      <c r="BG22" s="51">
        <v>0.41030899999999892</v>
      </c>
      <c r="BH22" s="51">
        <v>20.211512999999993</v>
      </c>
      <c r="BI22" s="51">
        <v>1.4695070000000063</v>
      </c>
      <c r="BJ22" s="51">
        <v>0.53952100000000058</v>
      </c>
      <c r="BK22" s="51">
        <v>-7.0756559999999986</v>
      </c>
      <c r="BL22" s="51">
        <v>-1.4796529999999999</v>
      </c>
      <c r="BM22" s="51">
        <v>3.6718059999999939</v>
      </c>
      <c r="BN22" s="51">
        <v>1.2321020000000074</v>
      </c>
      <c r="BO22" s="51">
        <v>-31.622610000000002</v>
      </c>
      <c r="BP22" s="51">
        <v>-3.7602369999999992</v>
      </c>
      <c r="BQ22" s="51">
        <v>-2.6807789999999994</v>
      </c>
      <c r="BR22" s="51">
        <v>19.659548999999998</v>
      </c>
      <c r="BS22" s="51">
        <v>-11.614552000000003</v>
      </c>
      <c r="BT22" s="51">
        <v>19.973069999999996</v>
      </c>
      <c r="BU22" s="51">
        <v>-1.1447250000000002</v>
      </c>
      <c r="BV22" s="51">
        <v>1.5092539999999965</v>
      </c>
      <c r="BW22" s="51">
        <v>-4.9515699999999914</v>
      </c>
      <c r="BX22" s="51">
        <v>-3.3402310000000082</v>
      </c>
      <c r="BY22" s="51">
        <v>2.9617620000000011</v>
      </c>
      <c r="BZ22" s="51">
        <v>7.0290410000000048</v>
      </c>
      <c r="CA22" s="51">
        <v>-33.049527999999995</v>
      </c>
      <c r="CB22" s="51">
        <v>0.12352599999999692</v>
      </c>
      <c r="CC22" s="51">
        <v>1.8258880000000044</v>
      </c>
      <c r="CD22" s="51">
        <v>17.942305999999999</v>
      </c>
      <c r="CE22" s="51">
        <v>4.5873609999999996</v>
      </c>
      <c r="CF22" s="51">
        <v>30.643329000000012</v>
      </c>
      <c r="CG22" s="51">
        <v>0.90232399999998625</v>
      </c>
      <c r="CH22" s="51">
        <v>-1.3080430000000014</v>
      </c>
      <c r="CI22" s="63">
        <v>-21.516556000000001</v>
      </c>
    </row>
    <row r="23" spans="1:87">
      <c r="A23" s="39">
        <v>223</v>
      </c>
      <c r="B23" s="62" t="s">
        <v>66</v>
      </c>
      <c r="C23" s="37">
        <f t="shared" si="51"/>
        <v>33.847114474999998</v>
      </c>
      <c r="D23" s="37">
        <f t="shared" si="52"/>
        <v>-47.43962945429999</v>
      </c>
      <c r="E23" s="37">
        <f t="shared" si="53"/>
        <v>57.497090657599998</v>
      </c>
      <c r="F23" s="37">
        <f t="shared" si="54"/>
        <v>20.414736049999995</v>
      </c>
      <c r="G23" s="37">
        <f t="shared" si="55"/>
        <v>156.73104398999999</v>
      </c>
      <c r="H23" s="71">
        <f>+SUM(AB23:AD23)</f>
        <v>-10.198731684999993</v>
      </c>
      <c r="I23" s="37">
        <f>+SUM(AE23:AG23)</f>
        <v>8.6633711799999986</v>
      </c>
      <c r="J23" s="37">
        <f>+SUM(AH23:AJ23)</f>
        <v>8.1792973599999943</v>
      </c>
      <c r="K23" s="37">
        <f>+SUM(AK23:AM23)</f>
        <v>27.203177619999998</v>
      </c>
      <c r="L23" s="37">
        <f>+SUM(AN23:AP23)</f>
        <v>-42.62469114999999</v>
      </c>
      <c r="M23" s="37">
        <f>+SUM(AQ23:AS23)</f>
        <v>-14.200715480000007</v>
      </c>
      <c r="N23" s="37">
        <f>+SUM(AT23:AV23)</f>
        <v>-1.5035231499999959</v>
      </c>
      <c r="O23" s="37">
        <f>+SUM(AW23:AY23)</f>
        <v>10.889300325699999</v>
      </c>
      <c r="P23" s="37">
        <f>+SUM(AZ23:BB23)</f>
        <v>-24.30496023620001</v>
      </c>
      <c r="Q23" s="37">
        <f>+SUM(BC23:BE23)</f>
        <v>-17.661860946200001</v>
      </c>
      <c r="R23" s="37">
        <f>+SUM(BF23:BH23)</f>
        <v>2.3223419500000038</v>
      </c>
      <c r="S23" s="37">
        <f>+SUM(BI23:BK23)</f>
        <v>97.14156989</v>
      </c>
      <c r="T23" s="37">
        <f>+SUM(BL23:BN23)</f>
        <v>-9.4843371100000038</v>
      </c>
      <c r="U23" s="37">
        <f>+SUM(BO23:BQ23)</f>
        <v>-6.5336487300000021</v>
      </c>
      <c r="V23" s="37">
        <f>+SUM(BR23:BT23)</f>
        <v>9.0947919699999975</v>
      </c>
      <c r="W23" s="37">
        <f>+SUM(BU23:BW23)</f>
        <v>27.337929920000001</v>
      </c>
      <c r="X23" s="37">
        <f>+SUM(BX23:BZ23)</f>
        <v>3.5327600300000004</v>
      </c>
      <c r="Y23" s="37">
        <f>+SUM(CA23:CC23)</f>
        <v>44.340013279999994</v>
      </c>
      <c r="Z23" s="37">
        <f>+SUM(CD23:CF23)</f>
        <v>37.03438311</v>
      </c>
      <c r="AA23" s="37">
        <f>+SUM(CG23:CI23)</f>
        <v>71.823887569999997</v>
      </c>
      <c r="AB23" s="73">
        <v>-3.9019928099999968</v>
      </c>
      <c r="AC23" s="51">
        <v>-2.6417941374999967</v>
      </c>
      <c r="AD23" s="51">
        <v>-3.6549447374999997</v>
      </c>
      <c r="AE23" s="51">
        <v>8.0688103699999978</v>
      </c>
      <c r="AF23" s="51">
        <v>-3.7015663700000019</v>
      </c>
      <c r="AG23" s="51">
        <v>4.2961271800000027</v>
      </c>
      <c r="AH23" s="51">
        <v>-0.14394789000000774</v>
      </c>
      <c r="AI23" s="51">
        <v>11.653675020000001</v>
      </c>
      <c r="AJ23" s="51">
        <v>-3.3304297700000003</v>
      </c>
      <c r="AK23" s="51">
        <v>6.7046093499999966</v>
      </c>
      <c r="AL23" s="51">
        <v>-0.62959134000000061</v>
      </c>
      <c r="AM23" s="51">
        <v>21.128159610000001</v>
      </c>
      <c r="AN23" s="51">
        <v>-15.493735050799996</v>
      </c>
      <c r="AO23" s="51">
        <v>-11.812482599199999</v>
      </c>
      <c r="AP23" s="51">
        <v>-15.3184735</v>
      </c>
      <c r="AQ23" s="51">
        <v>-0.24584485000000367</v>
      </c>
      <c r="AR23" s="51">
        <v>-6.5711477400000007</v>
      </c>
      <c r="AS23" s="51">
        <v>-7.3837228900000014</v>
      </c>
      <c r="AT23" s="51">
        <v>-3.8021719600000008</v>
      </c>
      <c r="AU23" s="51">
        <v>4.0261170000000019</v>
      </c>
      <c r="AV23" s="51">
        <v>-1.7274681899999971</v>
      </c>
      <c r="AW23" s="51">
        <v>2.0893100482000024</v>
      </c>
      <c r="AX23" s="51">
        <v>-0.82787801250000292</v>
      </c>
      <c r="AY23" s="51">
        <v>9.6278682900000003</v>
      </c>
      <c r="AZ23" s="51">
        <v>-6.0276748762000079</v>
      </c>
      <c r="BA23" s="51">
        <v>-9.6054381100000015</v>
      </c>
      <c r="BB23" s="51">
        <v>-8.6718472500000008</v>
      </c>
      <c r="BC23" s="51">
        <v>-9.7344517562000021</v>
      </c>
      <c r="BD23" s="51">
        <v>-2.1196336299999992</v>
      </c>
      <c r="BE23" s="51">
        <v>-5.8077755599999996</v>
      </c>
      <c r="BF23" s="51">
        <v>-0.3432754499999966</v>
      </c>
      <c r="BG23" s="51">
        <v>-4.9875438699999997</v>
      </c>
      <c r="BH23" s="51">
        <v>7.65316127</v>
      </c>
      <c r="BI23" s="51">
        <v>12.330846610000002</v>
      </c>
      <c r="BJ23" s="51">
        <v>39.222887669999999</v>
      </c>
      <c r="BK23" s="51">
        <v>45.587835609999999</v>
      </c>
      <c r="BL23" s="51">
        <v>-4.458355319999999</v>
      </c>
      <c r="BM23" s="51">
        <v>2.2314252099999985</v>
      </c>
      <c r="BN23" s="51">
        <v>-7.2574070000000033</v>
      </c>
      <c r="BO23" s="51">
        <v>-4.7538628400000045</v>
      </c>
      <c r="BP23" s="51">
        <v>-0.23306617999999668</v>
      </c>
      <c r="BQ23" s="51">
        <v>-1.5467197100000007</v>
      </c>
      <c r="BR23" s="51">
        <v>2.7113104600000035</v>
      </c>
      <c r="BS23" s="51">
        <v>7.1419688499999952</v>
      </c>
      <c r="BT23" s="51">
        <v>-0.75848733999999984</v>
      </c>
      <c r="BU23" s="51">
        <v>1.0004937599999999</v>
      </c>
      <c r="BV23" s="51">
        <v>6.036173530000001</v>
      </c>
      <c r="BW23" s="51">
        <v>20.30126263</v>
      </c>
      <c r="BX23" s="51">
        <v>-3.3448912700000024</v>
      </c>
      <c r="BY23" s="51">
        <v>4.339142240000001</v>
      </c>
      <c r="BZ23" s="51">
        <v>2.5385090600000018</v>
      </c>
      <c r="CA23" s="51">
        <v>19.502909650000003</v>
      </c>
      <c r="CB23" s="51">
        <v>13.028653670000004</v>
      </c>
      <c r="CC23" s="51">
        <v>11.808449959999994</v>
      </c>
      <c r="CD23" s="51">
        <v>11.04836227</v>
      </c>
      <c r="CE23" s="51">
        <v>10.846584170000002</v>
      </c>
      <c r="CF23" s="51">
        <v>15.139436669999998</v>
      </c>
      <c r="CG23" s="51">
        <v>9.4808847900000011</v>
      </c>
      <c r="CH23" s="51">
        <v>13.691257920000005</v>
      </c>
      <c r="CI23" s="63">
        <v>48.651744859999994</v>
      </c>
    </row>
    <row r="24" spans="1:87">
      <c r="A24" s="39">
        <v>224</v>
      </c>
      <c r="B24" s="62" t="s">
        <v>80</v>
      </c>
      <c r="C24" s="37">
        <f t="shared" si="51"/>
        <v>828.01602853300005</v>
      </c>
      <c r="D24" s="37">
        <f t="shared" si="52"/>
        <v>2124.6666610169996</v>
      </c>
      <c r="E24" s="37">
        <f t="shared" si="53"/>
        <v>1729.087604241</v>
      </c>
      <c r="F24" s="37">
        <f t="shared" si="54"/>
        <v>1972.5028509600002</v>
      </c>
      <c r="G24" s="37">
        <f t="shared" si="55"/>
        <v>2962.7900070690011</v>
      </c>
      <c r="H24" s="71">
        <f>+SUM(AB24:AD24)</f>
        <v>140.34811469100001</v>
      </c>
      <c r="I24" s="37">
        <f>+SUM(AE24:AG24)</f>
        <v>-203.19724693399996</v>
      </c>
      <c r="J24" s="37">
        <f>+SUM(AH24:AJ24)</f>
        <v>632.49410460900015</v>
      </c>
      <c r="K24" s="37">
        <f>+SUM(AK24:AM24)</f>
        <v>258.37105616700001</v>
      </c>
      <c r="L24" s="37">
        <f>+SUM(AN24:AP24)</f>
        <v>1501.7223188959997</v>
      </c>
      <c r="M24" s="37">
        <f>+SUM(AQ24:AS24)</f>
        <v>248.77923148600004</v>
      </c>
      <c r="N24" s="37">
        <f>+SUM(AT24:AV24)</f>
        <v>3.5266164339999859</v>
      </c>
      <c r="O24" s="37">
        <f>+SUM(AW24:AY24)</f>
        <v>370.63849420099996</v>
      </c>
      <c r="P24" s="37">
        <f>+SUM(AZ24:BB24)</f>
        <v>-16.475269691999969</v>
      </c>
      <c r="Q24" s="37">
        <f>+SUM(BC24:BE24)</f>
        <v>259.01671096000007</v>
      </c>
      <c r="R24" s="37">
        <f>+SUM(BF24:BH24)</f>
        <v>593.20747956399998</v>
      </c>
      <c r="S24" s="37">
        <f>+SUM(BI24:BK24)</f>
        <v>893.33868340899994</v>
      </c>
      <c r="T24" s="37">
        <f>+SUM(BL24:BN24)</f>
        <v>821.48837421000007</v>
      </c>
      <c r="U24" s="37">
        <f>+SUM(BO24:BQ24)</f>
        <v>196.73118355999998</v>
      </c>
      <c r="V24" s="37">
        <f>+SUM(BR24:BT24)</f>
        <v>347.33207900999992</v>
      </c>
      <c r="W24" s="37">
        <f>+SUM(BU24:BW24)</f>
        <v>606.95121418000008</v>
      </c>
      <c r="X24" s="37">
        <f>+SUM(BX24:BZ24)</f>
        <v>901.42985567000017</v>
      </c>
      <c r="Y24" s="37">
        <f>+SUM(CA24:CC24)</f>
        <v>1546.7778983600003</v>
      </c>
      <c r="Z24" s="37">
        <f>+SUM(CD24:CF24)</f>
        <v>55.176815028999968</v>
      </c>
      <c r="AA24" s="37">
        <f>+SUM(CG24:CI24)</f>
        <v>459.40543800999995</v>
      </c>
      <c r="AB24" s="73">
        <v>-10.616429968000014</v>
      </c>
      <c r="AC24" s="51">
        <v>30.676860902000016</v>
      </c>
      <c r="AD24" s="51">
        <v>120.28768375700001</v>
      </c>
      <c r="AE24" s="51">
        <v>-126.18579370799998</v>
      </c>
      <c r="AF24" s="51">
        <v>-1.9565832560000116</v>
      </c>
      <c r="AG24" s="51">
        <v>-75.054869969999984</v>
      </c>
      <c r="AH24" s="51">
        <v>14.34427441099999</v>
      </c>
      <c r="AI24" s="51">
        <v>-19.863576278000007</v>
      </c>
      <c r="AJ24" s="51">
        <v>638.01340647600011</v>
      </c>
      <c r="AK24" s="51">
        <v>57.020730967999995</v>
      </c>
      <c r="AL24" s="51">
        <v>36.021066653999966</v>
      </c>
      <c r="AM24" s="51">
        <v>165.32925854500004</v>
      </c>
      <c r="AN24" s="51">
        <v>41.12774283800001</v>
      </c>
      <c r="AO24" s="51">
        <v>1401.1040116759998</v>
      </c>
      <c r="AP24" s="51">
        <v>59.490564382000002</v>
      </c>
      <c r="AQ24" s="51">
        <v>80.461681408000004</v>
      </c>
      <c r="AR24" s="51">
        <v>17.161981270000005</v>
      </c>
      <c r="AS24" s="51">
        <v>151.15556880800003</v>
      </c>
      <c r="AT24" s="51">
        <v>70.320811190999976</v>
      </c>
      <c r="AU24" s="51">
        <v>-74.099006739999993</v>
      </c>
      <c r="AV24" s="51">
        <v>7.3048119830000031</v>
      </c>
      <c r="AW24" s="51">
        <v>61.835235820000015</v>
      </c>
      <c r="AX24" s="51">
        <v>248.86095014799994</v>
      </c>
      <c r="AY24" s="51">
        <v>59.942308232999999</v>
      </c>
      <c r="AZ24" s="51">
        <v>41.74726038499999</v>
      </c>
      <c r="BA24" s="51">
        <v>83.333917223000014</v>
      </c>
      <c r="BB24" s="51">
        <v>-141.55644729999997</v>
      </c>
      <c r="BC24" s="51">
        <v>31.227336651000016</v>
      </c>
      <c r="BD24" s="51">
        <v>371.18320547300004</v>
      </c>
      <c r="BE24" s="51">
        <v>-143.39383116400001</v>
      </c>
      <c r="BF24" s="51">
        <v>73.643284664000021</v>
      </c>
      <c r="BG24" s="51">
        <v>163.45710136299999</v>
      </c>
      <c r="BH24" s="51">
        <v>356.10709353699997</v>
      </c>
      <c r="BI24" s="51">
        <v>35.721772231000003</v>
      </c>
      <c r="BJ24" s="51">
        <v>173.83348447999998</v>
      </c>
      <c r="BK24" s="51">
        <v>683.78342669799997</v>
      </c>
      <c r="BL24" s="51">
        <v>83.72634004999999</v>
      </c>
      <c r="BM24" s="51">
        <v>862.56681055000013</v>
      </c>
      <c r="BN24" s="51">
        <v>-124.80477638999999</v>
      </c>
      <c r="BO24" s="51">
        <v>171.15059206999999</v>
      </c>
      <c r="BP24" s="51">
        <v>28.228874099999999</v>
      </c>
      <c r="BQ24" s="51">
        <v>-2.6482826100000185</v>
      </c>
      <c r="BR24" s="51">
        <v>334.68158638999995</v>
      </c>
      <c r="BS24" s="51">
        <v>-1.5942180000000028</v>
      </c>
      <c r="BT24" s="51">
        <v>14.244710619999994</v>
      </c>
      <c r="BU24" s="51">
        <v>-19.533361100000004</v>
      </c>
      <c r="BV24" s="51">
        <v>275.95529521000003</v>
      </c>
      <c r="BW24" s="51">
        <v>350.52928007000003</v>
      </c>
      <c r="BX24" s="51">
        <v>153.68304961000001</v>
      </c>
      <c r="BY24" s="51">
        <v>883.99192304000007</v>
      </c>
      <c r="BZ24" s="51">
        <v>-136.24511698000001</v>
      </c>
      <c r="CA24" s="51">
        <v>152.54655968000003</v>
      </c>
      <c r="CB24" s="51">
        <v>16.534198659999998</v>
      </c>
      <c r="CC24" s="51">
        <v>1377.6971400200002</v>
      </c>
      <c r="CD24" s="51">
        <v>77.504237419999981</v>
      </c>
      <c r="CE24" s="51">
        <v>-31.657653676999995</v>
      </c>
      <c r="CF24" s="51">
        <v>9.3302312859999859</v>
      </c>
      <c r="CG24" s="51">
        <v>18.187776070000002</v>
      </c>
      <c r="CH24" s="51">
        <v>200.51198834999997</v>
      </c>
      <c r="CI24" s="63">
        <v>240.70567358999998</v>
      </c>
    </row>
    <row r="25" spans="1:87">
      <c r="A25" s="39"/>
      <c r="B25" s="62"/>
      <c r="C25" s="37"/>
      <c r="D25" s="37"/>
      <c r="E25" s="37"/>
      <c r="F25" s="37"/>
      <c r="G25" s="37"/>
      <c r="H25" s="71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73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-450.67241757296887</v>
      </c>
      <c r="D26" s="35">
        <f t="shared" ref="D26:AA26" si="56">+SUM(D27:D29)</f>
        <v>2445.2349231907938</v>
      </c>
      <c r="E26" s="35">
        <f t="shared" si="56"/>
        <v>1147.5724356496587</v>
      </c>
      <c r="F26" s="35">
        <f t="shared" si="56"/>
        <v>-291.37821509480887</v>
      </c>
      <c r="G26" s="35">
        <f t="shared" si="56"/>
        <v>1210.4426723487261</v>
      </c>
      <c r="H26" s="70">
        <f t="shared" si="56"/>
        <v>-308.28222263533007</v>
      </c>
      <c r="I26" s="35">
        <f t="shared" si="56"/>
        <v>998.52357208695616</v>
      </c>
      <c r="J26" s="35">
        <f t="shared" si="56"/>
        <v>-1177.53820661282</v>
      </c>
      <c r="K26" s="35">
        <f t="shared" si="56"/>
        <v>36.62443958822513</v>
      </c>
      <c r="L26" s="35">
        <f t="shared" si="56"/>
        <v>-12.80582450743016</v>
      </c>
      <c r="M26" s="35">
        <f t="shared" si="56"/>
        <v>383.68245854723921</v>
      </c>
      <c r="N26" s="35">
        <f t="shared" si="56"/>
        <v>181.94989876287013</v>
      </c>
      <c r="O26" s="35">
        <f t="shared" si="56"/>
        <v>1892.4083903881149</v>
      </c>
      <c r="P26" s="35">
        <f t="shared" si="56"/>
        <v>-533.76280274959834</v>
      </c>
      <c r="Q26" s="35">
        <f t="shared" si="56"/>
        <v>598.65742927731492</v>
      </c>
      <c r="R26" s="35">
        <f t="shared" si="56"/>
        <v>858.61883911972154</v>
      </c>
      <c r="S26" s="35">
        <f t="shared" si="56"/>
        <v>224.05897000222058</v>
      </c>
      <c r="T26" s="35">
        <f t="shared" si="56"/>
        <v>-2146.3428100415344</v>
      </c>
      <c r="U26" s="35">
        <f t="shared" si="56"/>
        <v>394.95429413693171</v>
      </c>
      <c r="V26" s="35">
        <f t="shared" si="56"/>
        <v>81.309920785707732</v>
      </c>
      <c r="W26" s="35">
        <f t="shared" si="56"/>
        <v>1378.7003800240864</v>
      </c>
      <c r="X26" s="35">
        <f t="shared" si="56"/>
        <v>-642.2993721513709</v>
      </c>
      <c r="Y26" s="35">
        <f t="shared" si="56"/>
        <v>-204.73434437973492</v>
      </c>
      <c r="Z26" s="35">
        <f t="shared" si="56"/>
        <v>629.51935264839585</v>
      </c>
      <c r="AA26" s="35">
        <f t="shared" si="56"/>
        <v>1427.9570362314362</v>
      </c>
      <c r="AB26" s="70">
        <v>-188.09438007338949</v>
      </c>
      <c r="AC26" s="35">
        <v>-84.310280963274522</v>
      </c>
      <c r="AD26" s="35">
        <v>-35.877561598666688</v>
      </c>
      <c r="AE26" s="35">
        <v>462.72550146913358</v>
      </c>
      <c r="AF26" s="35">
        <v>502.62618234050507</v>
      </c>
      <c r="AG26" s="35">
        <v>33.17188827731664</v>
      </c>
      <c r="AH26" s="35">
        <v>-551.11841948743495</v>
      </c>
      <c r="AI26" s="35">
        <v>-107.13939289986578</v>
      </c>
      <c r="AJ26" s="35">
        <v>-519.28039422551842</v>
      </c>
      <c r="AK26" s="35">
        <v>-50.158519579646565</v>
      </c>
      <c r="AL26" s="35">
        <v>-223.91634804749665</v>
      </c>
      <c r="AM26" s="35">
        <v>310.69930721536923</v>
      </c>
      <c r="AN26" s="35">
        <v>-203.51705661719697</v>
      </c>
      <c r="AO26" s="35">
        <v>48.765167927759279</v>
      </c>
      <c r="AP26" s="35">
        <v>141.94606418200613</v>
      </c>
      <c r="AQ26" s="35">
        <v>618.19321057579475</v>
      </c>
      <c r="AR26" s="35">
        <v>-226.59573667237672</v>
      </c>
      <c r="AS26" s="35">
        <v>-7.9150153561772854</v>
      </c>
      <c r="AT26" s="35">
        <v>-742.20212965168537</v>
      </c>
      <c r="AU26" s="35">
        <v>956.03314470237149</v>
      </c>
      <c r="AV26" s="35">
        <v>-31.881116287817463</v>
      </c>
      <c r="AW26" s="35">
        <v>-11.052543626581517</v>
      </c>
      <c r="AX26" s="35">
        <v>445.40557565306176</v>
      </c>
      <c r="AY26" s="35">
        <v>1458.0553583616349</v>
      </c>
      <c r="AZ26" s="35">
        <v>-217.33799975081618</v>
      </c>
      <c r="BA26" s="35">
        <v>175.0273532894407</v>
      </c>
      <c r="BB26" s="35">
        <v>-491.4521562882228</v>
      </c>
      <c r="BC26" s="35">
        <v>-17.689867340872325</v>
      </c>
      <c r="BD26" s="35">
        <v>125.20820492325777</v>
      </c>
      <c r="BE26" s="35">
        <v>491.1390916949299</v>
      </c>
      <c r="BF26" s="35">
        <v>-360.88291619027871</v>
      </c>
      <c r="BG26" s="35">
        <v>147.81435844057302</v>
      </c>
      <c r="BH26" s="35">
        <v>1071.6873968694276</v>
      </c>
      <c r="BI26" s="35">
        <v>-215.91617643709236</v>
      </c>
      <c r="BJ26" s="35">
        <v>-225.01635753829376</v>
      </c>
      <c r="BK26" s="35">
        <v>664.99150397760457</v>
      </c>
      <c r="BL26" s="35">
        <v>-1826.2990478863353</v>
      </c>
      <c r="BM26" s="35">
        <v>153.42037394217431</v>
      </c>
      <c r="BN26" s="35">
        <v>-473.46413609737215</v>
      </c>
      <c r="BO26" s="35">
        <v>-111.37223481309607</v>
      </c>
      <c r="BP26" s="35">
        <v>145.4738901751802</v>
      </c>
      <c r="BQ26" s="35">
        <v>360.85263877484834</v>
      </c>
      <c r="BR26" s="35">
        <v>-106.32896743873445</v>
      </c>
      <c r="BS26" s="35">
        <v>15.365039468165264</v>
      </c>
      <c r="BT26" s="35">
        <v>172.2738487562761</v>
      </c>
      <c r="BU26" s="35">
        <v>126.08806512990549</v>
      </c>
      <c r="BV26" s="35">
        <v>-577.18879422444456</v>
      </c>
      <c r="BW26" s="35">
        <v>1829.8011091186265</v>
      </c>
      <c r="BX26" s="35">
        <v>-804.21090564430756</v>
      </c>
      <c r="BY26" s="35">
        <v>853.78281800963953</v>
      </c>
      <c r="BZ26" s="35">
        <v>-691.87128451670389</v>
      </c>
      <c r="CA26" s="35">
        <v>79.109555669583671</v>
      </c>
      <c r="CB26" s="35">
        <v>156.91700191276456</v>
      </c>
      <c r="CC26" s="35">
        <v>-440.76090196208247</v>
      </c>
      <c r="CD26" s="35">
        <v>-173.93143179183272</v>
      </c>
      <c r="CE26" s="35">
        <v>-359.14357595918699</v>
      </c>
      <c r="CF26" s="35">
        <v>1162.5943603994153</v>
      </c>
      <c r="CG26" s="35">
        <v>207.29593186164027</v>
      </c>
      <c r="CH26" s="35">
        <v>-108.833390382175</v>
      </c>
      <c r="CI26" s="36">
        <v>1329.4944947519705</v>
      </c>
    </row>
    <row r="27" spans="1:87">
      <c r="A27" s="39">
        <v>231</v>
      </c>
      <c r="B27" s="41" t="s">
        <v>101</v>
      </c>
      <c r="C27" s="37">
        <f t="shared" ref="C27:C29" si="57">+SUM(AB27:AM27)</f>
        <v>53.087068199999578</v>
      </c>
      <c r="D27" s="37">
        <f t="shared" ref="D27:D29" si="58">+SUM(AN27:AY27)</f>
        <v>554.32475827999883</v>
      </c>
      <c r="E27" s="37">
        <f t="shared" ref="E27:E29" si="59">+SUM(AZ27:BK27)</f>
        <v>768.98976286000141</v>
      </c>
      <c r="F27" s="37">
        <f t="shared" ref="F27:F29" si="60">+SUM(BL27:BW27)</f>
        <v>-292.56295708999983</v>
      </c>
      <c r="G27" s="37">
        <f t="shared" ref="G27:G29" si="61">+SUM(BX27:CI27)</f>
        <v>805.32926142999747</v>
      </c>
      <c r="H27" s="71">
        <f>+SUM(AB27:AD27)</f>
        <v>-163.31941447000202</v>
      </c>
      <c r="I27" s="37">
        <f>+SUM(AE27:AG27)</f>
        <v>1120.2367928200015</v>
      </c>
      <c r="J27" s="37">
        <f>+SUM(AH27:AJ27)</f>
        <v>-1067.4108818</v>
      </c>
      <c r="K27" s="37">
        <f>+SUM(AK27:AM27)</f>
        <v>163.58057165000019</v>
      </c>
      <c r="L27" s="37">
        <f>+SUM(AN27:AP27)</f>
        <v>115.86078392999735</v>
      </c>
      <c r="M27" s="37">
        <f>+SUM(AQ27:AS27)</f>
        <v>514.97040004001474</v>
      </c>
      <c r="N27" s="37">
        <f>+SUM(AT27:AV27)</f>
        <v>-1170.127441490017</v>
      </c>
      <c r="O27" s="37">
        <f>+SUM(AW27:AY27)</f>
        <v>1093.621015800004</v>
      </c>
      <c r="P27" s="37">
        <f>+SUM(AZ27:BB27)</f>
        <v>-9.3003994999994575</v>
      </c>
      <c r="Q27" s="37">
        <f>+SUM(BC27:BE27)</f>
        <v>666.12327296000274</v>
      </c>
      <c r="R27" s="37">
        <f>+SUM(BF27:BH27)</f>
        <v>-485.77350345000332</v>
      </c>
      <c r="S27" s="37">
        <f>+SUM(BI27:BK27)</f>
        <v>597.94039285000144</v>
      </c>
      <c r="T27" s="37">
        <f>+SUM(BL27:BN27)</f>
        <v>-1647.4755353700009</v>
      </c>
      <c r="U27" s="37">
        <f>+SUM(BO27:BQ27)</f>
        <v>-284.96020098999924</v>
      </c>
      <c r="V27" s="37">
        <f>+SUM(BR27:BT27)</f>
        <v>728.28891284999941</v>
      </c>
      <c r="W27" s="37">
        <f>+SUM(BU27:BW27)</f>
        <v>911.58386642000119</v>
      </c>
      <c r="X27" s="37">
        <f>+SUM(BX27:BZ27)</f>
        <v>-623.24706466000328</v>
      </c>
      <c r="Y27" s="37">
        <f>+SUM(CA27:CC27)</f>
        <v>-177.23136675999945</v>
      </c>
      <c r="Z27" s="37">
        <f>+SUM(CD27:CF27)</f>
        <v>1103.1641635899996</v>
      </c>
      <c r="AA27" s="37">
        <f>+SUM(CG27:CI27)</f>
        <v>502.64352926000072</v>
      </c>
      <c r="AB27" s="69">
        <v>-122.87533747000083</v>
      </c>
      <c r="AC27" s="32">
        <v>-44.254313089998732</v>
      </c>
      <c r="AD27" s="32">
        <v>3.8102360899975452</v>
      </c>
      <c r="AE27" s="32">
        <v>502.95734961000238</v>
      </c>
      <c r="AF27" s="32">
        <v>543.41757718999816</v>
      </c>
      <c r="AG27" s="32">
        <v>73.861866020000889</v>
      </c>
      <c r="AH27" s="32">
        <v>-509.2262488300006</v>
      </c>
      <c r="AI27" s="32">
        <v>-65.989006760000279</v>
      </c>
      <c r="AJ27" s="32">
        <v>-492.19562620999909</v>
      </c>
      <c r="AK27" s="32">
        <v>-8.4937922100019136</v>
      </c>
      <c r="AL27" s="32">
        <v>-181.47900402999863</v>
      </c>
      <c r="AM27" s="32">
        <v>353.55336789000074</v>
      </c>
      <c r="AN27" s="32">
        <v>-160.97237556999931</v>
      </c>
      <c r="AO27" s="32">
        <v>91.719675209998172</v>
      </c>
      <c r="AP27" s="32">
        <v>185.1134842899985</v>
      </c>
      <c r="AQ27" s="32">
        <v>661.58308016998899</v>
      </c>
      <c r="AR27" s="32">
        <v>-182.64783091999323</v>
      </c>
      <c r="AS27" s="32">
        <v>36.035150790019031</v>
      </c>
      <c r="AT27" s="32">
        <v>-914.07713939999121</v>
      </c>
      <c r="AU27" s="32">
        <v>-227.02649734998215</v>
      </c>
      <c r="AV27" s="32">
        <v>-29.023804740043715</v>
      </c>
      <c r="AW27" s="32">
        <v>-10.846025879984609</v>
      </c>
      <c r="AX27" s="32">
        <v>454.12692471997548</v>
      </c>
      <c r="AY27" s="32">
        <v>650.34011696001301</v>
      </c>
      <c r="AZ27" s="32">
        <v>2.4103109199986648</v>
      </c>
      <c r="BA27" s="32">
        <v>283.68590402000393</v>
      </c>
      <c r="BB27" s="32">
        <v>-295.39661444000205</v>
      </c>
      <c r="BC27" s="32">
        <v>111.65261672000122</v>
      </c>
      <c r="BD27" s="32">
        <v>451.39445520999914</v>
      </c>
      <c r="BE27" s="32">
        <v>103.07620103000238</v>
      </c>
      <c r="BF27" s="32">
        <v>-382.67884289000244</v>
      </c>
      <c r="BG27" s="32">
        <v>-236.28743588000179</v>
      </c>
      <c r="BH27" s="32">
        <v>133.19277532000092</v>
      </c>
      <c r="BI27" s="32">
        <v>-17.279983640001092</v>
      </c>
      <c r="BJ27" s="32">
        <v>166.81712312999991</v>
      </c>
      <c r="BK27" s="32">
        <v>448.40325336000262</v>
      </c>
      <c r="BL27" s="32">
        <v>-1653.9238149499995</v>
      </c>
      <c r="BM27" s="32">
        <v>225.69295264999937</v>
      </c>
      <c r="BN27" s="32">
        <v>-219.24467307000074</v>
      </c>
      <c r="BO27" s="32">
        <v>95.57656572999997</v>
      </c>
      <c r="BP27" s="32">
        <v>21.874932590001038</v>
      </c>
      <c r="BQ27" s="32">
        <v>-402.41169931000024</v>
      </c>
      <c r="BR27" s="32">
        <v>187.43750058999836</v>
      </c>
      <c r="BS27" s="32">
        <v>253.25854539000264</v>
      </c>
      <c r="BT27" s="32">
        <v>287.59286686999837</v>
      </c>
      <c r="BU27" s="32">
        <v>251.44894533000019</v>
      </c>
      <c r="BV27" s="32">
        <v>-439.06810521999859</v>
      </c>
      <c r="BW27" s="32">
        <v>1099.2030263099996</v>
      </c>
      <c r="BX27" s="32">
        <v>-1042.6293660300028</v>
      </c>
      <c r="BY27" s="32">
        <v>921.03611153000202</v>
      </c>
      <c r="BZ27" s="32">
        <v>-501.65381016000254</v>
      </c>
      <c r="CA27" s="32">
        <v>173.49824820000049</v>
      </c>
      <c r="CB27" s="32">
        <v>273.96067590000018</v>
      </c>
      <c r="CC27" s="32">
        <v>-624.69029086000012</v>
      </c>
      <c r="CD27" s="32">
        <v>21.405468560000031</v>
      </c>
      <c r="CE27" s="32">
        <v>-292.0436267899978</v>
      </c>
      <c r="CF27" s="32">
        <v>1373.8023218199974</v>
      </c>
      <c r="CG27" s="32">
        <v>-96.121602609998604</v>
      </c>
      <c r="CH27" s="32">
        <v>-26.862969359999738</v>
      </c>
      <c r="CI27" s="33">
        <v>625.62810122999906</v>
      </c>
    </row>
    <row r="28" spans="1:87">
      <c r="A28" s="39">
        <v>232</v>
      </c>
      <c r="B28" s="41" t="s">
        <v>88</v>
      </c>
      <c r="C28" s="37">
        <f t="shared" si="57"/>
        <v>-9.9153274999999823</v>
      </c>
      <c r="D28" s="37">
        <f t="shared" si="58"/>
        <v>528.19713663000005</v>
      </c>
      <c r="E28" s="37">
        <f t="shared" si="59"/>
        <v>626.65535852999983</v>
      </c>
      <c r="F28" s="37">
        <f t="shared" si="60"/>
        <v>66.787250470000117</v>
      </c>
      <c r="G28" s="37">
        <f t="shared" si="61"/>
        <v>289.77161698000009</v>
      </c>
      <c r="H28" s="71">
        <f>+SUM(AB28:AD28)</f>
        <v>-24.750549269999997</v>
      </c>
      <c r="I28" s="37">
        <f>+SUM(AE28:AG28)</f>
        <v>0.63937360000000254</v>
      </c>
      <c r="J28" s="37">
        <f>+SUM(AH28:AJ28)</f>
        <v>14.403712850000005</v>
      </c>
      <c r="K28" s="37">
        <f>+SUM(AK28:AM28)</f>
        <v>-0.20786467999999303</v>
      </c>
      <c r="L28" s="37">
        <f>+SUM(AN28:AP28)</f>
        <v>0.33836562999998421</v>
      </c>
      <c r="M28" s="37">
        <f>+SUM(AQ28:AS28)</f>
        <v>1.3919100000002516E-2</v>
      </c>
      <c r="N28" s="37">
        <f>+SUM(AT28:AV28)</f>
        <v>287.52132886999999</v>
      </c>
      <c r="O28" s="37">
        <f>+SUM(AW28:AY28)</f>
        <v>240.32352303000005</v>
      </c>
      <c r="P28" s="37">
        <f>+SUM(AZ28:BB28)</f>
        <v>37.219867379999982</v>
      </c>
      <c r="Q28" s="37">
        <f>+SUM(BC28:BE28)</f>
        <v>-38.28614035999999</v>
      </c>
      <c r="R28" s="37">
        <f>+SUM(BF28:BH28)</f>
        <v>979.32661008000014</v>
      </c>
      <c r="S28" s="37">
        <f>+SUM(BI28:BK28)</f>
        <v>-351.60497857000018</v>
      </c>
      <c r="T28" s="37">
        <f>+SUM(BL28:BN28)</f>
        <v>-51.709482640000033</v>
      </c>
      <c r="U28" s="37">
        <f>+SUM(BO28:BQ28)</f>
        <v>-264.94688539000003</v>
      </c>
      <c r="V28" s="37">
        <f>+SUM(BR28:BT28)</f>
        <v>-135.73789438999995</v>
      </c>
      <c r="W28" s="37">
        <f>+SUM(BU28:BW28)</f>
        <v>519.18151289000014</v>
      </c>
      <c r="X28" s="37">
        <f>+SUM(BX28:BZ28)</f>
        <v>342.89654420000011</v>
      </c>
      <c r="Y28" s="37">
        <f>+SUM(CA28:CC28)</f>
        <v>-76.994819689999986</v>
      </c>
      <c r="Z28" s="37">
        <f>+SUM(CD28:CF28)</f>
        <v>-58.641732279999815</v>
      </c>
      <c r="AA28" s="37">
        <f>+SUM(CG28:CI28)</f>
        <v>82.511624749999783</v>
      </c>
      <c r="AB28" s="69">
        <v>-25.383779909999994</v>
      </c>
      <c r="AC28" s="32">
        <v>1.4322869999997323E-2</v>
      </c>
      <c r="AD28" s="32">
        <v>0.61890776999999986</v>
      </c>
      <c r="AE28" s="32">
        <v>0.31266688000000187</v>
      </c>
      <c r="AF28" s="32">
        <v>-7.6671899999993798E-3</v>
      </c>
      <c r="AG28" s="32">
        <v>0.33437391000000005</v>
      </c>
      <c r="AH28" s="32">
        <v>-0.62577532999999974</v>
      </c>
      <c r="AI28" s="32">
        <v>0.35948091999999932</v>
      </c>
      <c r="AJ28" s="32">
        <v>14.670007260000006</v>
      </c>
      <c r="AK28" s="32">
        <v>0.33640107999999458</v>
      </c>
      <c r="AL28" s="32">
        <v>-0.1884089099999926</v>
      </c>
      <c r="AM28" s="32">
        <v>-0.35585684999999501</v>
      </c>
      <c r="AN28" s="32">
        <v>0.20426217999998642</v>
      </c>
      <c r="AO28" s="32">
        <v>4.6654709999998545E-2</v>
      </c>
      <c r="AP28" s="32">
        <v>8.7448739999999248E-2</v>
      </c>
      <c r="AQ28" s="32">
        <v>0.12020298000000196</v>
      </c>
      <c r="AR28" s="32">
        <v>-0.18112374999999759</v>
      </c>
      <c r="AS28" s="32">
        <v>7.4839869999998143E-2</v>
      </c>
      <c r="AT28" s="32">
        <v>216.15976330000001</v>
      </c>
      <c r="AU28" s="32">
        <v>27.605675650000023</v>
      </c>
      <c r="AV28" s="32">
        <v>43.755889919999959</v>
      </c>
      <c r="AW28" s="32">
        <v>46.688305040000046</v>
      </c>
      <c r="AX28" s="32">
        <v>38.456796499999996</v>
      </c>
      <c r="AY28" s="32">
        <v>155.17842149000001</v>
      </c>
      <c r="AZ28" s="32">
        <v>-33.615288490000012</v>
      </c>
      <c r="BA28" s="32">
        <v>78.566735629999926</v>
      </c>
      <c r="BB28" s="32">
        <v>-7.7315797599999314</v>
      </c>
      <c r="BC28" s="32">
        <v>60.086602950000042</v>
      </c>
      <c r="BD28" s="32">
        <v>-135.64555128999996</v>
      </c>
      <c r="BE28" s="32">
        <v>37.272807979999925</v>
      </c>
      <c r="BF28" s="32">
        <v>102.99406306000003</v>
      </c>
      <c r="BG28" s="32">
        <v>-234.21689190000001</v>
      </c>
      <c r="BH28" s="32">
        <v>1110.5494389200001</v>
      </c>
      <c r="BI28" s="32">
        <v>-25.566706670000258</v>
      </c>
      <c r="BJ28" s="32">
        <v>-217.74333970999987</v>
      </c>
      <c r="BK28" s="32">
        <v>-108.29493219000005</v>
      </c>
      <c r="BL28" s="32">
        <v>-24.200701499999923</v>
      </c>
      <c r="BM28" s="32">
        <v>76.778290349999907</v>
      </c>
      <c r="BN28" s="32">
        <v>-104.28707149000002</v>
      </c>
      <c r="BO28" s="32">
        <v>-56.129670979999901</v>
      </c>
      <c r="BP28" s="32">
        <v>-124.68992840999999</v>
      </c>
      <c r="BQ28" s="32">
        <v>-84.12728600000014</v>
      </c>
      <c r="BR28" s="32">
        <v>-143.15968822999992</v>
      </c>
      <c r="BS28" s="32">
        <v>-38.38049763000015</v>
      </c>
      <c r="BT28" s="32">
        <v>45.802291470000114</v>
      </c>
      <c r="BU28" s="32">
        <v>36.807603120000067</v>
      </c>
      <c r="BV28" s="32">
        <v>23.986776129999953</v>
      </c>
      <c r="BW28" s="32">
        <v>458.38713364000012</v>
      </c>
      <c r="BX28" s="32">
        <v>369.21017658000005</v>
      </c>
      <c r="BY28" s="32">
        <v>48.089175030000206</v>
      </c>
      <c r="BZ28" s="32">
        <v>-74.40280741000015</v>
      </c>
      <c r="CA28" s="32">
        <v>-0.63305576999982804</v>
      </c>
      <c r="CB28" s="32">
        <v>22.376149229999783</v>
      </c>
      <c r="CC28" s="32">
        <v>-98.73791314999994</v>
      </c>
      <c r="CD28" s="32">
        <v>-51.668990970000095</v>
      </c>
      <c r="CE28" s="32">
        <v>77.223522570000114</v>
      </c>
      <c r="CF28" s="32">
        <v>-84.196263879999833</v>
      </c>
      <c r="CG28" s="32">
        <v>103.87489699999992</v>
      </c>
      <c r="CH28" s="32">
        <v>46.119114179999997</v>
      </c>
      <c r="CI28" s="33">
        <v>-67.482386430000133</v>
      </c>
    </row>
    <row r="29" spans="1:87">
      <c r="A29" s="39">
        <v>223</v>
      </c>
      <c r="B29" s="41" t="s">
        <v>102</v>
      </c>
      <c r="C29" s="37">
        <f t="shared" si="57"/>
        <v>-493.84415827296846</v>
      </c>
      <c r="D29" s="37">
        <f t="shared" si="58"/>
        <v>1362.7130282807948</v>
      </c>
      <c r="E29" s="37">
        <f t="shared" si="59"/>
        <v>-248.07268574034265</v>
      </c>
      <c r="F29" s="37">
        <f t="shared" si="60"/>
        <v>-65.602508474809156</v>
      </c>
      <c r="G29" s="37">
        <f t="shared" si="61"/>
        <v>115.34179393872842</v>
      </c>
      <c r="H29" s="71">
        <f>+SUM(AB29:AD29)</f>
        <v>-120.21225889532809</v>
      </c>
      <c r="I29" s="37">
        <f>+SUM(AE29:AG29)</f>
        <v>-122.35259433304532</v>
      </c>
      <c r="J29" s="37">
        <f>+SUM(AH29:AJ29)</f>
        <v>-124.53103766281998</v>
      </c>
      <c r="K29" s="37">
        <f>+SUM(AK29:AM29)</f>
        <v>-126.74826738177507</v>
      </c>
      <c r="L29" s="37">
        <f>+SUM(AN29:AP29)</f>
        <v>-129.0049740674275</v>
      </c>
      <c r="M29" s="37">
        <f>+SUM(AQ29:AS29)</f>
        <v>-131.30186059277545</v>
      </c>
      <c r="N29" s="37">
        <f>+SUM(AT29:AV29)</f>
        <v>1064.5560113828872</v>
      </c>
      <c r="O29" s="37">
        <f>+SUM(AW29:AY29)</f>
        <v>558.46385155811072</v>
      </c>
      <c r="P29" s="37">
        <f>+SUM(AZ29:BB29)</f>
        <v>-561.68227062959886</v>
      </c>
      <c r="Q29" s="37">
        <f>+SUM(BC29:BE29)</f>
        <v>-29.179703322687828</v>
      </c>
      <c r="R29" s="37">
        <f>+SUM(BF29:BH29)</f>
        <v>365.06573248972472</v>
      </c>
      <c r="S29" s="37">
        <f>+SUM(BI29:BK29)</f>
        <v>-22.276444277780683</v>
      </c>
      <c r="T29" s="37">
        <f>+SUM(BL29:BN29)</f>
        <v>-447.15779203153363</v>
      </c>
      <c r="U29" s="37">
        <f>+SUM(BO29:BQ29)</f>
        <v>944.86138051693104</v>
      </c>
      <c r="V29" s="37">
        <f>+SUM(BR29:BT29)</f>
        <v>-511.24109767429172</v>
      </c>
      <c r="W29" s="37">
        <f>+SUM(BU29:BW29)</f>
        <v>-52.064999285914837</v>
      </c>
      <c r="X29" s="37">
        <f>+SUM(BX29:BZ29)</f>
        <v>-361.94885169136774</v>
      </c>
      <c r="Y29" s="37">
        <f>+SUM(CA29:CC29)</f>
        <v>49.491842070264511</v>
      </c>
      <c r="Z29" s="37">
        <f>+SUM(CD29:CF29)</f>
        <v>-415.00307866160392</v>
      </c>
      <c r="AA29" s="37">
        <f>+SUM(CG29:CI29)</f>
        <v>842.80188222143556</v>
      </c>
      <c r="AB29" s="69">
        <v>-39.835262693386994</v>
      </c>
      <c r="AC29" s="32">
        <v>-40.070290743277837</v>
      </c>
      <c r="AD29" s="32">
        <v>-40.306705458663259</v>
      </c>
      <c r="AE29" s="32">
        <v>-40.544515020869312</v>
      </c>
      <c r="AF29" s="32">
        <v>-40.78372765949257</v>
      </c>
      <c r="AG29" s="32">
        <v>-41.024351652683436</v>
      </c>
      <c r="AH29" s="32">
        <v>-41.266395327434338</v>
      </c>
      <c r="AI29" s="32">
        <v>-41.509867059866224</v>
      </c>
      <c r="AJ29" s="32">
        <v>-41.754775275519421</v>
      </c>
      <c r="AK29" s="32">
        <v>-42.001128449644966</v>
      </c>
      <c r="AL29" s="32">
        <v>-42.248935107497914</v>
      </c>
      <c r="AM29" s="32">
        <v>-42.498203824632185</v>
      </c>
      <c r="AN29" s="32">
        <v>-42.748943227197458</v>
      </c>
      <c r="AO29" s="32">
        <v>-43.00116199223794</v>
      </c>
      <c r="AP29" s="32">
        <v>-43.2548688479921</v>
      </c>
      <c r="AQ29" s="32">
        <v>-43.510072574195306</v>
      </c>
      <c r="AR29" s="32">
        <v>-43.766782002383053</v>
      </c>
      <c r="AS29" s="32">
        <v>-44.025006016197096</v>
      </c>
      <c r="AT29" s="32">
        <v>-44.284753551692667</v>
      </c>
      <c r="AU29" s="32">
        <v>1155.4539664023523</v>
      </c>
      <c r="AV29" s="32">
        <v>-46.613201467772569</v>
      </c>
      <c r="AW29" s="32">
        <v>-46.894822786597842</v>
      </c>
      <c r="AX29" s="32">
        <v>-47.178145566913372</v>
      </c>
      <c r="AY29" s="32">
        <v>652.53681991162193</v>
      </c>
      <c r="AZ29" s="32">
        <v>-186.13302218081367</v>
      </c>
      <c r="BA29" s="32">
        <v>-187.22528636056472</v>
      </c>
      <c r="BB29" s="32">
        <v>-188.32396208822047</v>
      </c>
      <c r="BC29" s="32">
        <v>-189.42908701087345</v>
      </c>
      <c r="BD29" s="32">
        <v>-190.5406989967413</v>
      </c>
      <c r="BE29" s="32">
        <v>350.79008268492692</v>
      </c>
      <c r="BF29" s="32">
        <v>-81.198136360275839</v>
      </c>
      <c r="BG29" s="32">
        <v>618.31868622057459</v>
      </c>
      <c r="BH29" s="32">
        <v>-172.05481737057403</v>
      </c>
      <c r="BI29" s="32">
        <v>-173.06948612709084</v>
      </c>
      <c r="BJ29" s="32">
        <v>-174.09014095829298</v>
      </c>
      <c r="BK29" s="32">
        <v>324.88318280760313</v>
      </c>
      <c r="BL29" s="32">
        <v>-148.17453143633725</v>
      </c>
      <c r="BM29" s="32">
        <v>-149.05086905782446</v>
      </c>
      <c r="BN29" s="32">
        <v>-149.93239153737193</v>
      </c>
      <c r="BO29" s="32">
        <v>-150.81912956309657</v>
      </c>
      <c r="BP29" s="32">
        <v>248.28888599517893</v>
      </c>
      <c r="BQ29" s="32">
        <v>847.39162408484867</v>
      </c>
      <c r="BR29" s="32">
        <v>-150.60677979873367</v>
      </c>
      <c r="BS29" s="32">
        <v>-199.51300829183583</v>
      </c>
      <c r="BT29" s="32">
        <v>-161.12130958372222</v>
      </c>
      <c r="BU29" s="32">
        <v>-162.16848332009522</v>
      </c>
      <c r="BV29" s="32">
        <v>-162.10746513444565</v>
      </c>
      <c r="BW29" s="32">
        <v>272.21094916862603</v>
      </c>
      <c r="BX29" s="32">
        <v>-130.79171619430417</v>
      </c>
      <c r="BY29" s="32">
        <v>-115.34246855036281</v>
      </c>
      <c r="BZ29" s="32">
        <v>-115.81466694670075</v>
      </c>
      <c r="CA29" s="32">
        <v>-93.755636760417701</v>
      </c>
      <c r="CB29" s="32">
        <v>-139.41982321723526</v>
      </c>
      <c r="CC29" s="32">
        <v>282.66730204791747</v>
      </c>
      <c r="CD29" s="32">
        <v>-143.66790938183181</v>
      </c>
      <c r="CE29" s="32">
        <v>-144.32347173919038</v>
      </c>
      <c r="CF29" s="32">
        <v>-127.01169754058174</v>
      </c>
      <c r="CG29" s="32">
        <v>199.54263747163895</v>
      </c>
      <c r="CH29" s="32">
        <v>-128.08953520217517</v>
      </c>
      <c r="CI29" s="33">
        <v>771.34877995197178</v>
      </c>
    </row>
    <row r="30" spans="1:87">
      <c r="A30" s="39"/>
      <c r="B30" s="41"/>
      <c r="C30" s="37"/>
      <c r="D30" s="37"/>
      <c r="E30" s="37"/>
      <c r="F30" s="37"/>
      <c r="G30" s="37"/>
      <c r="H30" s="7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69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62">+SUM(AB31:AM31)</f>
        <v>773.40279250000003</v>
      </c>
      <c r="D31" s="37">
        <f t="shared" ref="D31" si="63">+SUM(AN31:AY31)</f>
        <v>813.01016951999964</v>
      </c>
      <c r="E31" s="37">
        <f t="shared" ref="E31" si="64">+SUM(AZ31:BK31)</f>
        <v>842.17103057000077</v>
      </c>
      <c r="F31" s="37">
        <f t="shared" ref="F31" si="65">+SUM(BL31:BW31)</f>
        <v>1056.9379362700001</v>
      </c>
      <c r="G31" s="37">
        <f t="shared" ref="G31" si="66">+SUM(BX31:CI31)</f>
        <v>411.70231946999957</v>
      </c>
      <c r="H31" s="71">
        <f>+SUM(AB31:AD31)</f>
        <v>186.57469833999994</v>
      </c>
      <c r="I31" s="37">
        <f>+SUM(AE31:AG31)</f>
        <v>198.6994940300001</v>
      </c>
      <c r="J31" s="37">
        <f>+SUM(AH31:AJ31)</f>
        <v>195.75475111000014</v>
      </c>
      <c r="K31" s="37">
        <f>+SUM(AK31:AM31)</f>
        <v>192.37384901999985</v>
      </c>
      <c r="L31" s="37">
        <f>+SUM(AN31:AP31)</f>
        <v>188.8570217700003</v>
      </c>
      <c r="M31" s="37">
        <f>+SUM(AQ31:AS31)</f>
        <v>170.71185263999996</v>
      </c>
      <c r="N31" s="37">
        <f>+SUM(AT31:AV31)</f>
        <v>219.49146026999915</v>
      </c>
      <c r="O31" s="37">
        <f>+SUM(AW31:AY31)</f>
        <v>233.94983484000022</v>
      </c>
      <c r="P31" s="37">
        <f>+SUM(AZ31:BB31)</f>
        <v>235.46481204999964</v>
      </c>
      <c r="Q31" s="37">
        <f>+SUM(BC31:BE31)</f>
        <v>321.1097655500007</v>
      </c>
      <c r="R31" s="37">
        <f>+SUM(BF31:BH31)</f>
        <v>176.5167516599995</v>
      </c>
      <c r="S31" s="37">
        <f>+SUM(BI31:BK31)</f>
        <v>109.07970131000093</v>
      </c>
      <c r="T31" s="37">
        <f>+SUM(BL31:BN31)</f>
        <v>515.15491219000069</v>
      </c>
      <c r="U31" s="37">
        <f>+SUM(BO31:BQ31)</f>
        <v>75.912904309998339</v>
      </c>
      <c r="V31" s="37">
        <f>+SUM(BR31:BT31)</f>
        <v>197.09905792000063</v>
      </c>
      <c r="W31" s="37">
        <f>+SUM(BU31:BW31)</f>
        <v>268.77106185000048</v>
      </c>
      <c r="X31" s="37">
        <f>+SUM(BX31:BZ31)</f>
        <v>78.95073217999925</v>
      </c>
      <c r="Y31" s="37">
        <f>+SUM(CA31:CC31)</f>
        <v>-164.42872987999999</v>
      </c>
      <c r="Z31" s="37">
        <f>+SUM(CD31:CF31)</f>
        <v>-7.6614034300009735</v>
      </c>
      <c r="AA31" s="37">
        <f>+SUM(CG31:CI31)</f>
        <v>504.84172060000128</v>
      </c>
      <c r="AB31" s="69">
        <v>91.10759496000037</v>
      </c>
      <c r="AC31" s="32">
        <v>54.043281099999604</v>
      </c>
      <c r="AD31" s="32">
        <v>41.423822279999968</v>
      </c>
      <c r="AE31" s="32">
        <v>64.699125449999883</v>
      </c>
      <c r="AF31" s="32">
        <v>76.165265340000133</v>
      </c>
      <c r="AG31" s="32">
        <v>57.83510324000008</v>
      </c>
      <c r="AH31" s="32">
        <v>44.436482430000069</v>
      </c>
      <c r="AI31" s="32">
        <v>94.89939430000004</v>
      </c>
      <c r="AJ31" s="32">
        <v>56.418874380000034</v>
      </c>
      <c r="AK31" s="32">
        <v>61.314703449999797</v>
      </c>
      <c r="AL31" s="32">
        <v>82.383988800000225</v>
      </c>
      <c r="AM31" s="32">
        <v>48.67515676999983</v>
      </c>
      <c r="AN31" s="32">
        <v>48.86348820000012</v>
      </c>
      <c r="AO31" s="32">
        <v>46.931372980000106</v>
      </c>
      <c r="AP31" s="32">
        <v>93.062160590000076</v>
      </c>
      <c r="AQ31" s="32">
        <v>49.059178759999668</v>
      </c>
      <c r="AR31" s="32">
        <v>75.181140229999983</v>
      </c>
      <c r="AS31" s="32">
        <v>46.47153365000031</v>
      </c>
      <c r="AT31" s="32">
        <v>111.66931786999976</v>
      </c>
      <c r="AU31" s="32">
        <v>34.698533290000341</v>
      </c>
      <c r="AV31" s="32">
        <v>73.123609109999052</v>
      </c>
      <c r="AW31" s="32">
        <v>67.050136470000325</v>
      </c>
      <c r="AX31" s="32">
        <v>78.669820260000051</v>
      </c>
      <c r="AY31" s="32">
        <v>88.229878109999845</v>
      </c>
      <c r="AZ31" s="32">
        <v>108.22375425000064</v>
      </c>
      <c r="BA31" s="32">
        <v>38.011189249999916</v>
      </c>
      <c r="BB31" s="32">
        <v>89.229868549999082</v>
      </c>
      <c r="BC31" s="32">
        <v>102.5565445000002</v>
      </c>
      <c r="BD31" s="32">
        <v>90.305185750000419</v>
      </c>
      <c r="BE31" s="32">
        <v>128.24803530000008</v>
      </c>
      <c r="BF31" s="32">
        <v>74.389858260000437</v>
      </c>
      <c r="BG31" s="32">
        <v>68.034895660000075</v>
      </c>
      <c r="BH31" s="32">
        <v>34.091997739998988</v>
      </c>
      <c r="BI31" s="32">
        <v>35.211967050000567</v>
      </c>
      <c r="BJ31" s="32">
        <v>62.020413610000105</v>
      </c>
      <c r="BK31" s="32">
        <v>11.847320650000256</v>
      </c>
      <c r="BL31" s="32">
        <v>69.743997700000364</v>
      </c>
      <c r="BM31" s="32">
        <v>66.265731909998976</v>
      </c>
      <c r="BN31" s="32">
        <v>379.14518258000135</v>
      </c>
      <c r="BO31" s="32">
        <v>-176.7052951600017</v>
      </c>
      <c r="BP31" s="32">
        <v>76.962877860000845</v>
      </c>
      <c r="BQ31" s="32">
        <v>175.65532160999919</v>
      </c>
      <c r="BR31" s="32">
        <v>77.986770299999989</v>
      </c>
      <c r="BS31" s="32">
        <v>77.285040890000346</v>
      </c>
      <c r="BT31" s="32">
        <v>41.827246730000297</v>
      </c>
      <c r="BU31" s="32">
        <v>96.224859399999332</v>
      </c>
      <c r="BV31" s="32">
        <v>94.331931620001342</v>
      </c>
      <c r="BW31" s="32">
        <v>78.214270829999805</v>
      </c>
      <c r="BX31" s="32">
        <v>51.650566600000275</v>
      </c>
      <c r="BY31" s="32">
        <v>-29.944150700001956</v>
      </c>
      <c r="BZ31" s="32">
        <v>57.24431628000093</v>
      </c>
      <c r="CA31" s="32">
        <v>-12.785439709999082</v>
      </c>
      <c r="CB31" s="32">
        <v>-34.389336030000777</v>
      </c>
      <c r="CC31" s="32">
        <v>-117.25395414000013</v>
      </c>
      <c r="CD31" s="32">
        <v>17.611910080000598</v>
      </c>
      <c r="CE31" s="32">
        <v>-15.543519930000912</v>
      </c>
      <c r="CF31" s="32">
        <v>-9.7297935800006599</v>
      </c>
      <c r="CG31" s="32">
        <v>3.4226879400002872</v>
      </c>
      <c r="CH31" s="32">
        <v>-46.350665159999153</v>
      </c>
      <c r="CI31" s="33">
        <v>547.76969782000015</v>
      </c>
    </row>
    <row r="32" spans="1:87">
      <c r="A32" s="39"/>
      <c r="B32" s="41"/>
      <c r="C32" s="37"/>
      <c r="D32" s="37"/>
      <c r="E32" s="37"/>
      <c r="F32" s="37"/>
      <c r="G32" s="37"/>
      <c r="H32" s="71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69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3"/>
    </row>
    <row r="33" spans="1:87" s="135" customFormat="1" ht="18.75">
      <c r="A33" s="130">
        <v>3</v>
      </c>
      <c r="B33" s="131" t="s">
        <v>84</v>
      </c>
      <c r="C33" s="132">
        <f t="shared" ref="C33:AA33" si="67">+C6-C16</f>
        <v>-2507.6962005410505</v>
      </c>
      <c r="D33" s="132">
        <f t="shared" si="67"/>
        <v>-5374.7541226594931</v>
      </c>
      <c r="E33" s="132">
        <f t="shared" si="67"/>
        <v>-7330.1904160307804</v>
      </c>
      <c r="F33" s="132">
        <f t="shared" si="67"/>
        <v>-5639.4652456095046</v>
      </c>
      <c r="G33" s="132">
        <f t="shared" si="67"/>
        <v>-7844.290026292736</v>
      </c>
      <c r="H33" s="134">
        <f t="shared" si="67"/>
        <v>965.05813294509676</v>
      </c>
      <c r="I33" s="132">
        <f t="shared" si="67"/>
        <v>-213.90834466017895</v>
      </c>
      <c r="J33" s="132">
        <f t="shared" si="67"/>
        <v>-201.1518058982038</v>
      </c>
      <c r="K33" s="132">
        <f t="shared" si="67"/>
        <v>-3057.6941829277648</v>
      </c>
      <c r="L33" s="132">
        <f t="shared" si="67"/>
        <v>-108.16515946039385</v>
      </c>
      <c r="M33" s="132">
        <f t="shared" si="67"/>
        <v>-273.17560119794598</v>
      </c>
      <c r="N33" s="132">
        <f t="shared" si="67"/>
        <v>-747.97271759198497</v>
      </c>
      <c r="O33" s="132">
        <f t="shared" si="67"/>
        <v>-4245.4406444091683</v>
      </c>
      <c r="P33" s="132">
        <f t="shared" si="67"/>
        <v>-623.98943301153258</v>
      </c>
      <c r="Q33" s="132">
        <f t="shared" si="67"/>
        <v>-920.97965635201763</v>
      </c>
      <c r="R33" s="132">
        <f t="shared" si="67"/>
        <v>-871.6129416647733</v>
      </c>
      <c r="S33" s="132">
        <f t="shared" si="67"/>
        <v>-4913.608385002457</v>
      </c>
      <c r="T33" s="132">
        <f t="shared" si="67"/>
        <v>-1517.1875995846713</v>
      </c>
      <c r="U33" s="132">
        <f t="shared" si="67"/>
        <v>-55.81077855404817</v>
      </c>
      <c r="V33" s="132">
        <f t="shared" si="67"/>
        <v>-1393.1352875593543</v>
      </c>
      <c r="W33" s="132">
        <f t="shared" si="67"/>
        <v>-2673.3315799114316</v>
      </c>
      <c r="X33" s="132">
        <f t="shared" si="67"/>
        <v>-1391.7208176053514</v>
      </c>
      <c r="Y33" s="132">
        <f t="shared" si="67"/>
        <v>-516.88571606495657</v>
      </c>
      <c r="Z33" s="132">
        <f t="shared" si="67"/>
        <v>-1411.6332319009962</v>
      </c>
      <c r="AA33" s="132">
        <f t="shared" si="67"/>
        <v>-4524.050260721433</v>
      </c>
      <c r="AB33" s="134">
        <f t="shared" ref="AB33:AT33" si="68">+AB6-AB16</f>
        <v>195.78241488069523</v>
      </c>
      <c r="AC33" s="132">
        <f t="shared" si="68"/>
        <v>347.09121737325415</v>
      </c>
      <c r="AD33" s="132">
        <f t="shared" si="68"/>
        <v>422.18450069114783</v>
      </c>
      <c r="AE33" s="132">
        <f t="shared" si="68"/>
        <v>-698.03636642000629</v>
      </c>
      <c r="AF33" s="132">
        <f t="shared" si="68"/>
        <v>149.49671265502525</v>
      </c>
      <c r="AG33" s="132">
        <f t="shared" si="68"/>
        <v>334.63130910480288</v>
      </c>
      <c r="AH33" s="132">
        <f t="shared" si="68"/>
        <v>40.974862985693164</v>
      </c>
      <c r="AI33" s="132">
        <f t="shared" si="68"/>
        <v>-305.84267545486284</v>
      </c>
      <c r="AJ33" s="132">
        <f t="shared" si="68"/>
        <v>63.716006570965078</v>
      </c>
      <c r="AK33" s="132">
        <f t="shared" si="68"/>
        <v>-583.79333470338747</v>
      </c>
      <c r="AL33" s="132">
        <f t="shared" si="68"/>
        <v>-458.31185687950176</v>
      </c>
      <c r="AM33" s="132">
        <f t="shared" si="68"/>
        <v>-2015.5889913448768</v>
      </c>
      <c r="AN33" s="132">
        <f t="shared" si="68"/>
        <v>-271.94385949552714</v>
      </c>
      <c r="AO33" s="132">
        <f t="shared" si="68"/>
        <v>-223.24307088656155</v>
      </c>
      <c r="AP33" s="132">
        <f t="shared" si="68"/>
        <v>387.02177092169632</v>
      </c>
      <c r="AQ33" s="132">
        <f t="shared" si="68"/>
        <v>567.15964309692583</v>
      </c>
      <c r="AR33" s="132">
        <f t="shared" si="68"/>
        <v>-79.877465534423322</v>
      </c>
      <c r="AS33" s="132">
        <f t="shared" si="68"/>
        <v>-760.45777876044997</v>
      </c>
      <c r="AT33" s="132">
        <f t="shared" si="68"/>
        <v>1.7458314639029027</v>
      </c>
      <c r="AU33" s="132">
        <f t="shared" ref="AU33:BZ33" si="69">+AU6-AU16</f>
        <v>-75.324344289747842</v>
      </c>
      <c r="AV33" s="132">
        <f t="shared" si="69"/>
        <v>-674.3942047661385</v>
      </c>
      <c r="AW33" s="132">
        <f t="shared" si="69"/>
        <v>-551.3701762746465</v>
      </c>
      <c r="AX33" s="132">
        <f t="shared" si="69"/>
        <v>-954.55257905981125</v>
      </c>
      <c r="AY33" s="132">
        <f t="shared" si="69"/>
        <v>-2739.5178890747106</v>
      </c>
      <c r="AZ33" s="132">
        <f t="shared" si="69"/>
        <v>526.30168849418965</v>
      </c>
      <c r="BA33" s="132">
        <f t="shared" si="69"/>
        <v>-728.95626166809609</v>
      </c>
      <c r="BB33" s="132">
        <f t="shared" si="69"/>
        <v>-421.3348598376262</v>
      </c>
      <c r="BC33" s="132">
        <f t="shared" si="69"/>
        <v>8.8076899135349436</v>
      </c>
      <c r="BD33" s="132">
        <f t="shared" si="69"/>
        <v>123.83111661018927</v>
      </c>
      <c r="BE33" s="132">
        <f t="shared" si="69"/>
        <v>-1053.6184628757421</v>
      </c>
      <c r="BF33" s="132">
        <f t="shared" si="69"/>
        <v>-54.205643036218817</v>
      </c>
      <c r="BG33" s="132">
        <f t="shared" si="69"/>
        <v>-288.04371028199091</v>
      </c>
      <c r="BH33" s="132">
        <f t="shared" si="69"/>
        <v>-529.3635883465638</v>
      </c>
      <c r="BI33" s="132">
        <f t="shared" si="69"/>
        <v>-418.52187768421231</v>
      </c>
      <c r="BJ33" s="132">
        <f t="shared" si="69"/>
        <v>-540.11057392349289</v>
      </c>
      <c r="BK33" s="132">
        <f t="shared" si="69"/>
        <v>-3954.97593339475</v>
      </c>
      <c r="BL33" s="132">
        <f t="shared" si="69"/>
        <v>468.67063797674155</v>
      </c>
      <c r="BM33" s="132">
        <f t="shared" si="69"/>
        <v>-1008.2463390687791</v>
      </c>
      <c r="BN33" s="132">
        <f t="shared" si="69"/>
        <v>-977.61189849263519</v>
      </c>
      <c r="BO33" s="132">
        <f t="shared" si="69"/>
        <v>693.03918304140188</v>
      </c>
      <c r="BP33" s="132">
        <f t="shared" si="69"/>
        <v>-240.00294578147464</v>
      </c>
      <c r="BQ33" s="132">
        <f t="shared" si="69"/>
        <v>-508.84701581397616</v>
      </c>
      <c r="BR33" s="132">
        <f t="shared" si="69"/>
        <v>-126.7403045350346</v>
      </c>
      <c r="BS33" s="132">
        <f t="shared" si="69"/>
        <v>-496.46932847078227</v>
      </c>
      <c r="BT33" s="132">
        <f t="shared" si="69"/>
        <v>-769.92565455353656</v>
      </c>
      <c r="BU33" s="132">
        <f t="shared" si="69"/>
        <v>-378.72472737751878</v>
      </c>
      <c r="BV33" s="132">
        <f t="shared" si="69"/>
        <v>272.93971263886812</v>
      </c>
      <c r="BW33" s="132">
        <f t="shared" si="69"/>
        <v>-2567.5465651727818</v>
      </c>
      <c r="BX33" s="132">
        <f t="shared" si="69"/>
        <v>206.53342312134481</v>
      </c>
      <c r="BY33" s="132">
        <f t="shared" si="69"/>
        <v>-1519.1148510703947</v>
      </c>
      <c r="BZ33" s="132">
        <f t="shared" si="69"/>
        <v>-79.139389656299784</v>
      </c>
      <c r="CA33" s="132">
        <f t="shared" ref="CA33:CI33" si="70">+CA6-CA16</f>
        <v>81.673714446159977</v>
      </c>
      <c r="CB33" s="132">
        <f t="shared" si="70"/>
        <v>-473.72032959161209</v>
      </c>
      <c r="CC33" s="132">
        <f t="shared" si="70"/>
        <v>-124.8391009195052</v>
      </c>
      <c r="CD33" s="132">
        <f t="shared" si="70"/>
        <v>33.260732224835465</v>
      </c>
      <c r="CE33" s="132">
        <f t="shared" si="70"/>
        <v>-486.75536273375093</v>
      </c>
      <c r="CF33" s="132">
        <f t="shared" si="70"/>
        <v>-958.13860139208009</v>
      </c>
      <c r="CG33" s="132">
        <f t="shared" si="70"/>
        <v>-632.0870748983051</v>
      </c>
      <c r="CH33" s="132">
        <f t="shared" si="70"/>
        <v>-580.78056139449097</v>
      </c>
      <c r="CI33" s="133">
        <f t="shared" si="70"/>
        <v>-3311.1826244286367</v>
      </c>
    </row>
    <row r="34" spans="1:87" s="135" customFormat="1" ht="18.75">
      <c r="A34" s="136">
        <v>3</v>
      </c>
      <c r="B34" s="131" t="s">
        <v>82</v>
      </c>
      <c r="C34" s="132">
        <v>-2594.8423375165112</v>
      </c>
      <c r="D34" s="132">
        <v>-6734.2142945608175</v>
      </c>
      <c r="E34" s="132">
        <v>-8390.7270359237664</v>
      </c>
      <c r="F34" s="132">
        <v>-4687.1808361144358</v>
      </c>
      <c r="G34" s="132">
        <v>-7486.4436448857487</v>
      </c>
      <c r="H34" s="134">
        <v>451.75523311630423</v>
      </c>
      <c r="I34" s="132">
        <v>823.17622692960958</v>
      </c>
      <c r="J34" s="132">
        <v>-657.39157959503609</v>
      </c>
      <c r="K34" s="132">
        <v>-3212.3822179673934</v>
      </c>
      <c r="L34" s="132">
        <v>-682.00462633271854</v>
      </c>
      <c r="M34" s="132">
        <v>-665.59071408860109</v>
      </c>
      <c r="N34" s="132">
        <v>-1352.6096582926448</v>
      </c>
      <c r="O34" s="132">
        <v>-4034.0092958468495</v>
      </c>
      <c r="P34" s="132">
        <v>-351.44091009253407</v>
      </c>
      <c r="Q34" s="132">
        <v>-635.03666450870514</v>
      </c>
      <c r="R34" s="132">
        <v>-2294.6120367144667</v>
      </c>
      <c r="S34" s="132">
        <v>-5109.6374246080632</v>
      </c>
      <c r="T34" s="132">
        <v>9.316798603591451</v>
      </c>
      <c r="U34" s="132">
        <v>-264.88023681257437</v>
      </c>
      <c r="V34" s="132">
        <v>-692.83933079123926</v>
      </c>
      <c r="W34" s="132">
        <v>-3738.7780671142173</v>
      </c>
      <c r="X34" s="132">
        <v>-1390.4635859214832</v>
      </c>
      <c r="Y34" s="132">
        <v>-605.89465888113409</v>
      </c>
      <c r="Z34" s="132">
        <v>-1616.1335985082587</v>
      </c>
      <c r="AA34" s="132">
        <v>-3873.9518015748772</v>
      </c>
      <c r="AB34" s="134">
        <v>276.96445888095104</v>
      </c>
      <c r="AC34" s="132">
        <v>45.961275749809374</v>
      </c>
      <c r="AD34" s="132">
        <v>128.8294984855429</v>
      </c>
      <c r="AE34" s="132">
        <v>860.01007387359095</v>
      </c>
      <c r="AF34" s="132">
        <v>288.68170909764103</v>
      </c>
      <c r="AG34" s="132">
        <v>-325.51555604162195</v>
      </c>
      <c r="AH34" s="132">
        <v>69.014341923555548</v>
      </c>
      <c r="AI34" s="132">
        <v>-521.537249007431</v>
      </c>
      <c r="AJ34" s="132">
        <v>-204.86867251116109</v>
      </c>
      <c r="AK34" s="132">
        <v>-475.70614204551475</v>
      </c>
      <c r="AL34" s="132">
        <v>-835.90162126095674</v>
      </c>
      <c r="AM34" s="132">
        <v>-1900.7744546609201</v>
      </c>
      <c r="AN34" s="132">
        <v>698.24700748496343</v>
      </c>
      <c r="AO34" s="132">
        <v>-938.83572155145657</v>
      </c>
      <c r="AP34" s="132">
        <v>-441.41591226622631</v>
      </c>
      <c r="AQ34" s="132">
        <v>323.57936948289625</v>
      </c>
      <c r="AR34" s="132">
        <v>-115.92351210543166</v>
      </c>
      <c r="AS34" s="132">
        <v>-873.24657146606614</v>
      </c>
      <c r="AT34" s="132">
        <v>46.715576564099592</v>
      </c>
      <c r="AU34" s="132">
        <v>-836.66992888943059</v>
      </c>
      <c r="AV34" s="132">
        <v>-562.65530596731423</v>
      </c>
      <c r="AW34" s="132">
        <v>-776.14144286481314</v>
      </c>
      <c r="AX34" s="132">
        <v>-1116.3461812682563</v>
      </c>
      <c r="AY34" s="132">
        <v>-2141.5216717137791</v>
      </c>
      <c r="AZ34" s="132">
        <v>601.76631902532472</v>
      </c>
      <c r="BA34" s="132">
        <v>-641.46342491986297</v>
      </c>
      <c r="BB34" s="132">
        <v>-311.74380419799581</v>
      </c>
      <c r="BC34" s="132">
        <v>-74.79730112872312</v>
      </c>
      <c r="BD34" s="132">
        <v>-58.945439719986553</v>
      </c>
      <c r="BE34" s="132">
        <v>-501.29392365999274</v>
      </c>
      <c r="BF34" s="132">
        <v>-491.52430036724809</v>
      </c>
      <c r="BG34" s="132">
        <v>-876.34446185805928</v>
      </c>
      <c r="BH34" s="132">
        <v>-926.74327448915892</v>
      </c>
      <c r="BI34" s="132">
        <v>-936.19764919003683</v>
      </c>
      <c r="BJ34" s="132">
        <v>-1051.4636977982086</v>
      </c>
      <c r="BK34" s="132">
        <v>-3121.9760776198173</v>
      </c>
      <c r="BL34" s="132">
        <v>699.17955421015199</v>
      </c>
      <c r="BM34" s="132">
        <v>-11.103356998098661</v>
      </c>
      <c r="BN34" s="132">
        <v>-678.75939860846256</v>
      </c>
      <c r="BO34" s="132">
        <v>662.24069366438925</v>
      </c>
      <c r="BP34" s="132">
        <v>-426.05195607156475</v>
      </c>
      <c r="BQ34" s="132">
        <v>-501.06897440539751</v>
      </c>
      <c r="BR34" s="132">
        <v>367.34036375666255</v>
      </c>
      <c r="BS34" s="132">
        <v>-520.06429194102839</v>
      </c>
      <c r="BT34" s="132">
        <v>-540.11540260687434</v>
      </c>
      <c r="BU34" s="132">
        <v>-595.57952347658693</v>
      </c>
      <c r="BV34" s="132">
        <v>-403.08041561064692</v>
      </c>
      <c r="BW34" s="132">
        <v>-2740.118128026982</v>
      </c>
      <c r="BX34" s="132">
        <v>297.45772493239292</v>
      </c>
      <c r="BY34" s="132">
        <v>-804.27747842713097</v>
      </c>
      <c r="BZ34" s="132">
        <v>-883.64383242674785</v>
      </c>
      <c r="CA34" s="132">
        <v>143.5460553150856</v>
      </c>
      <c r="CB34" s="132">
        <v>-302.77040416661748</v>
      </c>
      <c r="CC34" s="132">
        <v>-446.67031002960175</v>
      </c>
      <c r="CD34" s="132">
        <v>-173.36073961671536</v>
      </c>
      <c r="CE34" s="132">
        <v>-588.6933375157455</v>
      </c>
      <c r="CF34" s="132">
        <v>-854.0795213757965</v>
      </c>
      <c r="CG34" s="132">
        <v>-500.06757610842033</v>
      </c>
      <c r="CH34" s="132">
        <v>-1204.86145814052</v>
      </c>
      <c r="CI34" s="133">
        <v>-2169.022767325936</v>
      </c>
    </row>
    <row r="35" spans="1:87" s="111" customFormat="1" ht="18.75">
      <c r="A35" s="124">
        <v>4</v>
      </c>
      <c r="B35" s="109" t="s">
        <v>83</v>
      </c>
      <c r="C35" s="110">
        <f>+C33-C34</f>
        <v>87.146136975460649</v>
      </c>
      <c r="D35" s="110">
        <f t="shared" ref="D35:G35" si="71">+D33-D34</f>
        <v>1359.4601719013244</v>
      </c>
      <c r="E35" s="110">
        <f t="shared" si="71"/>
        <v>1060.536619892986</v>
      </c>
      <c r="F35" s="110">
        <f t="shared" si="71"/>
        <v>-952.28440949506876</v>
      </c>
      <c r="G35" s="110">
        <f t="shared" si="71"/>
        <v>-357.84638140698735</v>
      </c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29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-9.911468744775605E-4</v>
      </c>
      <c r="D36" s="126">
        <v>-1.4108049846276902E-2</v>
      </c>
      <c r="E36" s="126">
        <v>-1.0596090146935374E-2</v>
      </c>
      <c r="F36" s="126">
        <v>9.5910129357351156E-3</v>
      </c>
      <c r="G36" s="126">
        <v>3.5807541042068868E-3</v>
      </c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69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75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118</v>
      </c>
    </row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4">
        <v>0</v>
      </c>
      <c r="D41" s="144">
        <v>17.364753699997891</v>
      </c>
      <c r="E41" s="144">
        <v>-17.36475370000062</v>
      </c>
      <c r="F41" s="144">
        <v>0</v>
      </c>
      <c r="G41" s="144">
        <v>0</v>
      </c>
      <c r="H41" s="143">
        <f>+SUM(AB41:CI41)</f>
        <v>1.9895196601282805E-13</v>
      </c>
      <c r="AB41" s="143">
        <v>0</v>
      </c>
      <c r="AC41" s="143">
        <v>0</v>
      </c>
      <c r="AD41" s="143">
        <v>0</v>
      </c>
      <c r="AE41" s="143">
        <v>0</v>
      </c>
      <c r="AF41" s="143">
        <v>0</v>
      </c>
      <c r="AG41" s="143">
        <v>0</v>
      </c>
      <c r="AH41" s="143">
        <v>-5.6843418860808015E-14</v>
      </c>
      <c r="AI41" s="143">
        <v>0</v>
      </c>
      <c r="AJ41" s="143">
        <v>0</v>
      </c>
      <c r="AK41" s="143">
        <v>0</v>
      </c>
      <c r="AL41" s="143">
        <v>0</v>
      </c>
      <c r="AM41" s="143">
        <v>0</v>
      </c>
      <c r="AN41" s="143">
        <v>0</v>
      </c>
      <c r="AO41" s="143">
        <v>2.2737367544323206E-13</v>
      </c>
      <c r="AP41" s="143">
        <v>0</v>
      </c>
      <c r="AQ41" s="143">
        <v>0</v>
      </c>
      <c r="AR41" s="143">
        <v>0</v>
      </c>
      <c r="AS41" s="143">
        <v>0</v>
      </c>
      <c r="AT41" s="143">
        <v>0</v>
      </c>
      <c r="AU41" s="143">
        <v>0</v>
      </c>
      <c r="AV41" s="143">
        <v>0</v>
      </c>
      <c r="AW41" s="143">
        <v>0</v>
      </c>
      <c r="AX41" s="143">
        <v>0</v>
      </c>
      <c r="AY41" s="143">
        <v>0</v>
      </c>
      <c r="AZ41" s="143">
        <v>0</v>
      </c>
      <c r="BA41" s="143">
        <v>0</v>
      </c>
      <c r="BB41" s="143">
        <v>0</v>
      </c>
      <c r="BC41" s="143">
        <v>-2.8421709430404007E-14</v>
      </c>
      <c r="BD41" s="143">
        <v>0</v>
      </c>
      <c r="BE41" s="143">
        <v>0</v>
      </c>
      <c r="BF41" s="143">
        <v>5.6843418860808015E-14</v>
      </c>
      <c r="BG41" s="143">
        <v>0</v>
      </c>
      <c r="BH41" s="143">
        <v>0</v>
      </c>
      <c r="BI41" s="143">
        <v>0</v>
      </c>
      <c r="BJ41" s="143">
        <v>0</v>
      </c>
      <c r="BK41" s="143">
        <v>0</v>
      </c>
      <c r="BL41" s="143">
        <v>0</v>
      </c>
      <c r="BM41" s="143">
        <v>0</v>
      </c>
      <c r="BN41" s="143">
        <v>0</v>
      </c>
      <c r="BO41" s="143">
        <v>0</v>
      </c>
      <c r="BP41" s="143">
        <v>0</v>
      </c>
      <c r="BQ41" s="143">
        <v>0</v>
      </c>
      <c r="BR41" s="143">
        <v>0</v>
      </c>
      <c r="BS41" s="143">
        <v>0</v>
      </c>
      <c r="BT41" s="143">
        <v>0</v>
      </c>
      <c r="BU41" s="143">
        <v>0</v>
      </c>
      <c r="BV41" s="143">
        <v>0</v>
      </c>
      <c r="BW41" s="143">
        <v>0</v>
      </c>
      <c r="BX41" s="143">
        <v>0</v>
      </c>
      <c r="BY41" s="143">
        <v>0</v>
      </c>
      <c r="BZ41" s="143">
        <v>0</v>
      </c>
      <c r="CA41" s="143">
        <v>0</v>
      </c>
      <c r="CB41" s="143">
        <v>0</v>
      </c>
      <c r="CC41" s="143">
        <v>0</v>
      </c>
      <c r="CD41" s="143">
        <v>0</v>
      </c>
      <c r="CE41" s="143">
        <v>0</v>
      </c>
      <c r="CF41" s="143">
        <v>0</v>
      </c>
      <c r="CG41" s="143">
        <v>0</v>
      </c>
      <c r="CH41" s="143">
        <v>0</v>
      </c>
      <c r="CI41" s="143">
        <v>0</v>
      </c>
    </row>
    <row r="42" spans="1:87" s="143" customFormat="1">
      <c r="A42" s="142"/>
      <c r="B42" s="143" t="s">
        <v>35</v>
      </c>
      <c r="C42" s="144">
        <f>+C41</f>
        <v>0</v>
      </c>
      <c r="D42" s="144">
        <f t="shared" ref="D42:G42" si="72">+D41</f>
        <v>17.364753699997891</v>
      </c>
      <c r="E42" s="144">
        <f t="shared" si="72"/>
        <v>-17.36475370000062</v>
      </c>
      <c r="F42" s="144">
        <f t="shared" si="72"/>
        <v>0</v>
      </c>
      <c r="G42" s="144">
        <f t="shared" si="72"/>
        <v>0</v>
      </c>
    </row>
    <row r="43" spans="1:87" s="141" customFormat="1">
      <c r="A43" s="140"/>
      <c r="B43" s="141" t="s">
        <v>45</v>
      </c>
      <c r="H43" s="145">
        <f>+SUM(H33:K33)</f>
        <v>-2507.6962005410505</v>
      </c>
      <c r="L43" s="145">
        <f>+SUM(L33:O33)</f>
        <v>-5374.7541226594931</v>
      </c>
      <c r="P43" s="145">
        <f>+SUM(P33:S33)</f>
        <v>-7330.1904160307804</v>
      </c>
      <c r="T43" s="145">
        <f>+SUM(T33:W33)</f>
        <v>-5639.4652456095055</v>
      </c>
      <c r="X43" s="145">
        <f>+SUM(X33:AA33)</f>
        <v>-7844.2900262927369</v>
      </c>
    </row>
    <row r="44" spans="1:87" s="141" customFormat="1">
      <c r="A44" s="140"/>
      <c r="B44" s="141" t="s">
        <v>46</v>
      </c>
      <c r="H44" s="145">
        <f>+C33</f>
        <v>-2507.6962005410505</v>
      </c>
      <c r="J44" s="141" t="s">
        <v>2</v>
      </c>
      <c r="L44" s="145">
        <f>+D33</f>
        <v>-5374.7541226594931</v>
      </c>
      <c r="P44" s="145">
        <f>+E33</f>
        <v>-7330.1904160307804</v>
      </c>
      <c r="T44" s="145">
        <f>+F33</f>
        <v>-5639.4652456095046</v>
      </c>
      <c r="X44" s="145">
        <f>+G33</f>
        <v>-7844.290026292736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6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AA5" sqref="AA5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105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60">
        <v>2016</v>
      </c>
      <c r="H5" s="13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7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668.89304970000001</v>
      </c>
      <c r="D6" s="28">
        <f t="shared" si="0"/>
        <v>939.4214316299998</v>
      </c>
      <c r="E6" s="28">
        <f t="shared" si="0"/>
        <v>1474.2625545600004</v>
      </c>
      <c r="F6" s="28">
        <f t="shared" si="0"/>
        <v>1047.6856647699999</v>
      </c>
      <c r="G6" s="29">
        <f t="shared" si="0"/>
        <v>76.276969029999179</v>
      </c>
      <c r="H6" s="28">
        <f t="shared" si="0"/>
        <v>136.56995211214956</v>
      </c>
      <c r="I6" s="28">
        <f t="shared" si="0"/>
        <v>77.815284481601282</v>
      </c>
      <c r="J6" s="28">
        <f t="shared" si="0"/>
        <v>117.79335961848878</v>
      </c>
      <c r="K6" s="28">
        <f t="shared" si="0"/>
        <v>336.71445348776035</v>
      </c>
      <c r="L6" s="28">
        <f t="shared" si="0"/>
        <v>150.01888527999995</v>
      </c>
      <c r="M6" s="28">
        <f t="shared" si="0"/>
        <v>200.56171740999997</v>
      </c>
      <c r="N6" s="28">
        <f t="shared" si="0"/>
        <v>224.30506859999963</v>
      </c>
      <c r="O6" s="28">
        <f t="shared" si="0"/>
        <v>364.53576034000008</v>
      </c>
      <c r="P6" s="28">
        <f t="shared" si="0"/>
        <v>310.31915347000006</v>
      </c>
      <c r="Q6" s="28">
        <f t="shared" si="0"/>
        <v>88.485260019999814</v>
      </c>
      <c r="R6" s="28">
        <f t="shared" si="0"/>
        <v>373.39104893000024</v>
      </c>
      <c r="S6" s="28">
        <f t="shared" si="0"/>
        <v>702.06709214000034</v>
      </c>
      <c r="T6" s="28">
        <f t="shared" si="0"/>
        <v>468.84127669999953</v>
      </c>
      <c r="U6" s="28">
        <f t="shared" si="0"/>
        <v>-11.081660229999983</v>
      </c>
      <c r="V6" s="28">
        <f t="shared" si="0"/>
        <v>-23.519299489999923</v>
      </c>
      <c r="W6" s="28">
        <f t="shared" si="0"/>
        <v>613.44534779000026</v>
      </c>
      <c r="X6" s="28">
        <f t="shared" si="0"/>
        <v>-387.06406064333396</v>
      </c>
      <c r="Y6" s="28">
        <f t="shared" si="0"/>
        <v>322.31691099</v>
      </c>
      <c r="Z6" s="28">
        <f t="shared" si="0"/>
        <v>-49.20757327666653</v>
      </c>
      <c r="AA6" s="29">
        <f t="shared" si="0"/>
        <v>190.23169195999967</v>
      </c>
      <c r="AB6" s="28">
        <f t="shared" ref="AB6:AT6" si="1">+AB7+AB10+AB12+AB13+AB14</f>
        <v>35.509246836798184</v>
      </c>
      <c r="AC6" s="28">
        <f t="shared" si="1"/>
        <v>58.909826107688616</v>
      </c>
      <c r="AD6" s="28">
        <f t="shared" si="1"/>
        <v>42.150879167662765</v>
      </c>
      <c r="AE6" s="28">
        <f t="shared" si="1"/>
        <v>-40.18341930165785</v>
      </c>
      <c r="AF6" s="28">
        <f t="shared" si="1"/>
        <v>12.605720075379786</v>
      </c>
      <c r="AG6" s="28">
        <f t="shared" si="1"/>
        <v>105.39298370787935</v>
      </c>
      <c r="AH6" s="28">
        <f t="shared" si="1"/>
        <v>45.47090328442814</v>
      </c>
      <c r="AI6" s="28">
        <f t="shared" si="1"/>
        <v>35.437793697487713</v>
      </c>
      <c r="AJ6" s="28">
        <f t="shared" si="1"/>
        <v>36.884662636572926</v>
      </c>
      <c r="AK6" s="28">
        <f t="shared" si="1"/>
        <v>120.88155994879504</v>
      </c>
      <c r="AL6" s="28">
        <f t="shared" si="1"/>
        <v>53.16442911063902</v>
      </c>
      <c r="AM6" s="28">
        <f t="shared" si="1"/>
        <v>162.6684644283263</v>
      </c>
      <c r="AN6" s="28">
        <f t="shared" si="1"/>
        <v>2.7794839699999256</v>
      </c>
      <c r="AO6" s="28">
        <f t="shared" si="1"/>
        <v>66.911626780000091</v>
      </c>
      <c r="AP6" s="28">
        <f t="shared" si="1"/>
        <v>80.327774529999914</v>
      </c>
      <c r="AQ6" s="28">
        <f t="shared" si="1"/>
        <v>72.153244800000053</v>
      </c>
      <c r="AR6" s="28">
        <f t="shared" si="1"/>
        <v>108.98107514999981</v>
      </c>
      <c r="AS6" s="28">
        <f t="shared" si="1"/>
        <v>19.427397460000137</v>
      </c>
      <c r="AT6" s="28">
        <f t="shared" si="1"/>
        <v>64.908650379999841</v>
      </c>
      <c r="AU6" s="28">
        <f t="shared" ref="AU6:BZ6" si="2">+AU7+AU10+AU12+AU13+AU14</f>
        <v>67.648552510000044</v>
      </c>
      <c r="AV6" s="28">
        <f t="shared" si="2"/>
        <v>91.747865709999758</v>
      </c>
      <c r="AW6" s="28">
        <f t="shared" si="2"/>
        <v>62.657589930000157</v>
      </c>
      <c r="AX6" s="28">
        <f t="shared" si="2"/>
        <v>90.760696369999792</v>
      </c>
      <c r="AY6" s="28">
        <f t="shared" si="2"/>
        <v>211.11747404000013</v>
      </c>
      <c r="AZ6" s="28">
        <f t="shared" si="2"/>
        <v>-8.0882026900001449</v>
      </c>
      <c r="BA6" s="28">
        <f t="shared" si="2"/>
        <v>58.34047683</v>
      </c>
      <c r="BB6" s="28">
        <f t="shared" si="2"/>
        <v>260.06687933000023</v>
      </c>
      <c r="BC6" s="28">
        <f t="shared" si="2"/>
        <v>122.63606632000013</v>
      </c>
      <c r="BD6" s="28">
        <f t="shared" si="2"/>
        <v>73.404582040000008</v>
      </c>
      <c r="BE6" s="28">
        <f t="shared" si="2"/>
        <v>-107.55538834000033</v>
      </c>
      <c r="BF6" s="28">
        <f t="shared" si="2"/>
        <v>83.573901220000138</v>
      </c>
      <c r="BG6" s="28">
        <f t="shared" si="2"/>
        <v>200.58422987999995</v>
      </c>
      <c r="BH6" s="28">
        <f t="shared" si="2"/>
        <v>89.232917830000119</v>
      </c>
      <c r="BI6" s="28">
        <f t="shared" si="2"/>
        <v>152.83452178000005</v>
      </c>
      <c r="BJ6" s="28">
        <f t="shared" si="2"/>
        <v>269.84807688000052</v>
      </c>
      <c r="BK6" s="28">
        <f t="shared" si="2"/>
        <v>279.38449347999983</v>
      </c>
      <c r="BL6" s="28">
        <f t="shared" si="2"/>
        <v>99.679958580000033</v>
      </c>
      <c r="BM6" s="28">
        <f t="shared" si="2"/>
        <v>97.187380709999459</v>
      </c>
      <c r="BN6" s="28">
        <f t="shared" si="2"/>
        <v>271.97393741000002</v>
      </c>
      <c r="BO6" s="28">
        <f t="shared" si="2"/>
        <v>-37.30737057999977</v>
      </c>
      <c r="BP6" s="28">
        <f t="shared" si="2"/>
        <v>-37.966113519999851</v>
      </c>
      <c r="BQ6" s="28">
        <f t="shared" si="2"/>
        <v>64.191823869999638</v>
      </c>
      <c r="BR6" s="28">
        <f t="shared" si="2"/>
        <v>-7.0502284400001827</v>
      </c>
      <c r="BS6" s="28">
        <f t="shared" si="2"/>
        <v>-156.10575794999994</v>
      </c>
      <c r="BT6" s="28">
        <f t="shared" si="2"/>
        <v>139.6366869000002</v>
      </c>
      <c r="BU6" s="28">
        <f t="shared" si="2"/>
        <v>-14.637297009999742</v>
      </c>
      <c r="BV6" s="28">
        <f t="shared" si="2"/>
        <v>47.042499829999926</v>
      </c>
      <c r="BW6" s="28">
        <f t="shared" si="2"/>
        <v>581.04014497000003</v>
      </c>
      <c r="BX6" s="28">
        <f t="shared" si="2"/>
        <v>-198.2168044733333</v>
      </c>
      <c r="BY6" s="28">
        <f t="shared" si="2"/>
        <v>-204.77049096000019</v>
      </c>
      <c r="BZ6" s="28">
        <f t="shared" si="2"/>
        <v>15.923234789999526</v>
      </c>
      <c r="CA6" s="28">
        <f t="shared" ref="CA6:CI6" si="3">+CA7+CA10+CA12+CA13+CA14</f>
        <v>36.032385930000402</v>
      </c>
      <c r="CB6" s="28">
        <f t="shared" si="3"/>
        <v>81.413164930000192</v>
      </c>
      <c r="CC6" s="28">
        <f t="shared" si="3"/>
        <v>204.8713601299994</v>
      </c>
      <c r="CD6" s="28">
        <f t="shared" si="3"/>
        <v>-29.205125929999831</v>
      </c>
      <c r="CE6" s="28">
        <f t="shared" si="3"/>
        <v>-83.250925063333483</v>
      </c>
      <c r="CF6" s="28">
        <f t="shared" si="3"/>
        <v>63.248477716666791</v>
      </c>
      <c r="CG6" s="28">
        <f t="shared" si="3"/>
        <v>-49.814749393333585</v>
      </c>
      <c r="CH6" s="28">
        <f t="shared" si="3"/>
        <v>29.883554596666528</v>
      </c>
      <c r="CI6" s="29">
        <f t="shared" si="3"/>
        <v>210.16288675666672</v>
      </c>
    </row>
    <row r="7" spans="1:87">
      <c r="A7" s="34">
        <v>11</v>
      </c>
      <c r="B7" s="4" t="s">
        <v>62</v>
      </c>
      <c r="C7" s="81">
        <f>+SUM(C8:C9)</f>
        <v>0</v>
      </c>
      <c r="D7" s="81">
        <f t="shared" ref="D7:G7" si="4">+SUM(D8:D9)</f>
        <v>0</v>
      </c>
      <c r="E7" s="81">
        <f t="shared" si="4"/>
        <v>0</v>
      </c>
      <c r="F7" s="81">
        <f t="shared" si="4"/>
        <v>0</v>
      </c>
      <c r="G7" s="82">
        <f t="shared" si="4"/>
        <v>0</v>
      </c>
      <c r="H7" s="35">
        <f>H8+H9</f>
        <v>0</v>
      </c>
      <c r="I7" s="35">
        <f t="shared" ref="I7:AA7" si="5">I8+I9</f>
        <v>0</v>
      </c>
      <c r="J7" s="35">
        <f t="shared" si="5"/>
        <v>0</v>
      </c>
      <c r="K7" s="35">
        <f t="shared" si="5"/>
        <v>0</v>
      </c>
      <c r="L7" s="35">
        <f t="shared" si="5"/>
        <v>0</v>
      </c>
      <c r="M7" s="35">
        <f t="shared" si="5"/>
        <v>0</v>
      </c>
      <c r="N7" s="35">
        <f t="shared" si="5"/>
        <v>0</v>
      </c>
      <c r="O7" s="35">
        <f t="shared" si="5"/>
        <v>0</v>
      </c>
      <c r="P7" s="35">
        <f t="shared" si="5"/>
        <v>0</v>
      </c>
      <c r="Q7" s="35">
        <f t="shared" si="5"/>
        <v>0</v>
      </c>
      <c r="R7" s="35">
        <f t="shared" si="5"/>
        <v>0</v>
      </c>
      <c r="S7" s="35">
        <f t="shared" si="5"/>
        <v>0</v>
      </c>
      <c r="T7" s="35">
        <f t="shared" si="5"/>
        <v>0</v>
      </c>
      <c r="U7" s="35">
        <f t="shared" si="5"/>
        <v>0</v>
      </c>
      <c r="V7" s="35">
        <f t="shared" si="5"/>
        <v>0</v>
      </c>
      <c r="W7" s="35">
        <f t="shared" si="5"/>
        <v>0</v>
      </c>
      <c r="X7" s="35">
        <f t="shared" si="5"/>
        <v>0</v>
      </c>
      <c r="Y7" s="35">
        <f t="shared" si="5"/>
        <v>0</v>
      </c>
      <c r="Z7" s="35">
        <f t="shared" si="5"/>
        <v>0</v>
      </c>
      <c r="AA7" s="36">
        <f t="shared" si="5"/>
        <v>0</v>
      </c>
      <c r="AB7" s="35">
        <f t="shared" ref="AB7:CI7" si="6">AB8+AB9</f>
        <v>0</v>
      </c>
      <c r="AC7" s="35">
        <f t="shared" si="6"/>
        <v>0</v>
      </c>
      <c r="AD7" s="35">
        <f t="shared" si="6"/>
        <v>0</v>
      </c>
      <c r="AE7" s="35">
        <f t="shared" si="6"/>
        <v>0</v>
      </c>
      <c r="AF7" s="35">
        <f t="shared" si="6"/>
        <v>0</v>
      </c>
      <c r="AG7" s="35">
        <f t="shared" si="6"/>
        <v>0</v>
      </c>
      <c r="AH7" s="35">
        <f t="shared" si="6"/>
        <v>0</v>
      </c>
      <c r="AI7" s="35">
        <f t="shared" si="6"/>
        <v>0</v>
      </c>
      <c r="AJ7" s="35">
        <f t="shared" si="6"/>
        <v>0</v>
      </c>
      <c r="AK7" s="35">
        <f t="shared" si="6"/>
        <v>0</v>
      </c>
      <c r="AL7" s="35">
        <f t="shared" si="6"/>
        <v>0</v>
      </c>
      <c r="AM7" s="35">
        <f t="shared" si="6"/>
        <v>0</v>
      </c>
      <c r="AN7" s="35">
        <f t="shared" si="6"/>
        <v>0</v>
      </c>
      <c r="AO7" s="35">
        <f t="shared" si="6"/>
        <v>0</v>
      </c>
      <c r="AP7" s="35">
        <f t="shared" si="6"/>
        <v>0</v>
      </c>
      <c r="AQ7" s="35">
        <f t="shared" si="6"/>
        <v>0</v>
      </c>
      <c r="AR7" s="35">
        <f t="shared" si="6"/>
        <v>0</v>
      </c>
      <c r="AS7" s="35">
        <f t="shared" si="6"/>
        <v>0</v>
      </c>
      <c r="AT7" s="35">
        <f t="shared" si="6"/>
        <v>0</v>
      </c>
      <c r="AU7" s="35">
        <f t="shared" si="6"/>
        <v>0</v>
      </c>
      <c r="AV7" s="35">
        <f t="shared" si="6"/>
        <v>0</v>
      </c>
      <c r="AW7" s="35">
        <f t="shared" si="6"/>
        <v>0</v>
      </c>
      <c r="AX7" s="35">
        <f t="shared" si="6"/>
        <v>0</v>
      </c>
      <c r="AY7" s="35">
        <f t="shared" si="6"/>
        <v>0</v>
      </c>
      <c r="AZ7" s="35">
        <f t="shared" si="6"/>
        <v>0</v>
      </c>
      <c r="BA7" s="35">
        <f t="shared" si="6"/>
        <v>0</v>
      </c>
      <c r="BB7" s="35">
        <f t="shared" si="6"/>
        <v>0</v>
      </c>
      <c r="BC7" s="35">
        <f t="shared" si="6"/>
        <v>0</v>
      </c>
      <c r="BD7" s="35">
        <f t="shared" si="6"/>
        <v>0</v>
      </c>
      <c r="BE7" s="35">
        <f t="shared" si="6"/>
        <v>0</v>
      </c>
      <c r="BF7" s="35">
        <f t="shared" si="6"/>
        <v>0</v>
      </c>
      <c r="BG7" s="35">
        <f t="shared" si="6"/>
        <v>0</v>
      </c>
      <c r="BH7" s="35">
        <f t="shared" si="6"/>
        <v>0</v>
      </c>
      <c r="BI7" s="35">
        <f t="shared" si="6"/>
        <v>0</v>
      </c>
      <c r="BJ7" s="35">
        <f t="shared" si="6"/>
        <v>0</v>
      </c>
      <c r="BK7" s="35">
        <f t="shared" si="6"/>
        <v>0</v>
      </c>
      <c r="BL7" s="35">
        <f t="shared" si="6"/>
        <v>0</v>
      </c>
      <c r="BM7" s="35">
        <f t="shared" si="6"/>
        <v>0</v>
      </c>
      <c r="BN7" s="35">
        <f t="shared" si="6"/>
        <v>0</v>
      </c>
      <c r="BO7" s="35">
        <f t="shared" si="6"/>
        <v>0</v>
      </c>
      <c r="BP7" s="35">
        <f t="shared" si="6"/>
        <v>0</v>
      </c>
      <c r="BQ7" s="35">
        <f t="shared" si="6"/>
        <v>0</v>
      </c>
      <c r="BR7" s="35">
        <f t="shared" si="6"/>
        <v>0</v>
      </c>
      <c r="BS7" s="35">
        <f t="shared" si="6"/>
        <v>0</v>
      </c>
      <c r="BT7" s="35">
        <f t="shared" si="6"/>
        <v>0</v>
      </c>
      <c r="BU7" s="35">
        <f t="shared" si="6"/>
        <v>0</v>
      </c>
      <c r="BV7" s="35">
        <f t="shared" si="6"/>
        <v>0</v>
      </c>
      <c r="BW7" s="35">
        <f t="shared" si="6"/>
        <v>0</v>
      </c>
      <c r="BX7" s="35">
        <f t="shared" si="6"/>
        <v>0</v>
      </c>
      <c r="BY7" s="35">
        <f t="shared" si="6"/>
        <v>0</v>
      </c>
      <c r="BZ7" s="35">
        <f t="shared" si="6"/>
        <v>0</v>
      </c>
      <c r="CA7" s="35">
        <f t="shared" si="6"/>
        <v>0</v>
      </c>
      <c r="CB7" s="35">
        <f t="shared" si="6"/>
        <v>0</v>
      </c>
      <c r="CC7" s="35">
        <f t="shared" si="6"/>
        <v>0</v>
      </c>
      <c r="CD7" s="35">
        <f t="shared" si="6"/>
        <v>0</v>
      </c>
      <c r="CE7" s="35">
        <f t="shared" si="6"/>
        <v>0</v>
      </c>
      <c r="CF7" s="35">
        <f t="shared" si="6"/>
        <v>0</v>
      </c>
      <c r="CG7" s="35">
        <f t="shared" si="6"/>
        <v>0</v>
      </c>
      <c r="CH7" s="35">
        <f t="shared" si="6"/>
        <v>0</v>
      </c>
      <c r="CI7" s="36">
        <f t="shared" si="6"/>
        <v>0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0</v>
      </c>
      <c r="D8" s="37">
        <f t="shared" ref="D8:D9" si="8">+SUM(AN8:AY8)</f>
        <v>0</v>
      </c>
      <c r="E8" s="37">
        <f t="shared" ref="E8:E9" si="9">+SUM(AZ8:BK8)</f>
        <v>0</v>
      </c>
      <c r="F8" s="37">
        <f t="shared" ref="F8:F9" si="10">+SUM(BL8:BW8)</f>
        <v>0</v>
      </c>
      <c r="G8" s="64">
        <f t="shared" ref="G8:G9" si="11">+SUM(BX8:CI8)</f>
        <v>0</v>
      </c>
      <c r="H8" s="37">
        <f>+SUM(AB8:AD8)</f>
        <v>0</v>
      </c>
      <c r="I8" s="37">
        <f t="shared" ref="I8:I14" si="12">+SUM(AE8:AG8)</f>
        <v>0</v>
      </c>
      <c r="J8" s="37">
        <f t="shared" ref="J8:J14" si="13">+SUM(AH8:AJ8)</f>
        <v>0</v>
      </c>
      <c r="K8" s="37">
        <f t="shared" ref="K8:K14" si="14">+SUM(AK8:AM8)</f>
        <v>0</v>
      </c>
      <c r="L8" s="37">
        <f t="shared" ref="L8:L14" si="15">+SUM(AN8:AP8)</f>
        <v>0</v>
      </c>
      <c r="M8" s="37">
        <f t="shared" ref="M8:M14" si="16">+SUM(AQ8:AS8)</f>
        <v>0</v>
      </c>
      <c r="N8" s="37">
        <f t="shared" ref="N8:N14" si="17">+SUM(AT8:AV8)</f>
        <v>0</v>
      </c>
      <c r="O8" s="37">
        <f t="shared" ref="O8:O14" si="18">+SUM(AW8:AY8)</f>
        <v>0</v>
      </c>
      <c r="P8" s="37">
        <f t="shared" ref="P8:P14" si="19">+SUM(AZ8:BB8)</f>
        <v>0</v>
      </c>
      <c r="Q8" s="37">
        <f t="shared" ref="Q8:Q14" si="20">+SUM(BC8:BE8)</f>
        <v>0</v>
      </c>
      <c r="R8" s="37">
        <f t="shared" ref="R8:R14" si="21">+SUM(BF8:BH8)</f>
        <v>0</v>
      </c>
      <c r="S8" s="37">
        <f t="shared" ref="S8:S14" si="22">+SUM(BI8:BK8)</f>
        <v>0</v>
      </c>
      <c r="T8" s="37">
        <f t="shared" ref="T8:T14" si="23">+SUM(BL8:BN8)</f>
        <v>0</v>
      </c>
      <c r="U8" s="37">
        <f t="shared" ref="U8:U14" si="24">+SUM(BO8:BQ8)</f>
        <v>0</v>
      </c>
      <c r="V8" s="37">
        <f t="shared" ref="V8:V14" si="25">+SUM(BR8:BT8)</f>
        <v>0</v>
      </c>
      <c r="W8" s="37">
        <f t="shared" ref="W8:W14" si="26">+SUM(BU8:BW8)</f>
        <v>0</v>
      </c>
      <c r="X8" s="37">
        <f t="shared" ref="X8:X14" si="27">+SUM(BX8:BZ8)</f>
        <v>0</v>
      </c>
      <c r="Y8" s="37">
        <f t="shared" ref="Y8:Y14" si="28">+SUM(CA8:CC8)</f>
        <v>0</v>
      </c>
      <c r="Z8" s="37">
        <f t="shared" ref="Z8:Z14" si="29">+SUM(CD8:CF8)</f>
        <v>0</v>
      </c>
      <c r="AA8" s="64">
        <f t="shared" ref="AA8:AA14" si="30">+SUM(CG8:CI8)</f>
        <v>0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63"/>
    </row>
    <row r="9" spans="1:87" s="4" customFormat="1">
      <c r="A9" s="31">
        <v>112</v>
      </c>
      <c r="B9" s="40" t="s">
        <v>65</v>
      </c>
      <c r="C9" s="37">
        <f t="shared" si="7"/>
        <v>0</v>
      </c>
      <c r="D9" s="37">
        <f t="shared" si="8"/>
        <v>0</v>
      </c>
      <c r="E9" s="37">
        <f t="shared" si="9"/>
        <v>0</v>
      </c>
      <c r="F9" s="37">
        <f t="shared" si="10"/>
        <v>0</v>
      </c>
      <c r="G9" s="64">
        <f t="shared" si="11"/>
        <v>0</v>
      </c>
      <c r="H9" s="37">
        <f>+SUM(AB9:AD9)</f>
        <v>0</v>
      </c>
      <c r="I9" s="37">
        <f t="shared" si="12"/>
        <v>0</v>
      </c>
      <c r="J9" s="37">
        <f t="shared" si="13"/>
        <v>0</v>
      </c>
      <c r="K9" s="37">
        <f t="shared" si="14"/>
        <v>0</v>
      </c>
      <c r="L9" s="37">
        <f t="shared" si="15"/>
        <v>0</v>
      </c>
      <c r="M9" s="37">
        <f t="shared" si="16"/>
        <v>0</v>
      </c>
      <c r="N9" s="37">
        <f t="shared" si="17"/>
        <v>0</v>
      </c>
      <c r="O9" s="37">
        <f t="shared" si="18"/>
        <v>0</v>
      </c>
      <c r="P9" s="37">
        <f t="shared" si="19"/>
        <v>0</v>
      </c>
      <c r="Q9" s="37">
        <f t="shared" si="20"/>
        <v>0</v>
      </c>
      <c r="R9" s="37">
        <f t="shared" si="21"/>
        <v>0</v>
      </c>
      <c r="S9" s="37">
        <f t="shared" si="22"/>
        <v>0</v>
      </c>
      <c r="T9" s="37">
        <f t="shared" si="23"/>
        <v>0</v>
      </c>
      <c r="U9" s="37">
        <f t="shared" si="24"/>
        <v>0</v>
      </c>
      <c r="V9" s="37">
        <f t="shared" si="25"/>
        <v>0</v>
      </c>
      <c r="W9" s="37">
        <f t="shared" si="26"/>
        <v>0</v>
      </c>
      <c r="X9" s="37">
        <f t="shared" si="27"/>
        <v>0</v>
      </c>
      <c r="Y9" s="37">
        <f t="shared" si="28"/>
        <v>0</v>
      </c>
      <c r="Z9" s="37">
        <f t="shared" si="29"/>
        <v>0</v>
      </c>
      <c r="AA9" s="64">
        <f t="shared" si="30"/>
        <v>0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63"/>
    </row>
    <row r="10" spans="1:87" s="4" customFormat="1">
      <c r="A10" s="34">
        <v>12</v>
      </c>
      <c r="B10" s="4" t="s">
        <v>73</v>
      </c>
      <c r="C10" s="81">
        <f>+C11</f>
        <v>0</v>
      </c>
      <c r="D10" s="81">
        <f t="shared" ref="D10:G10" si="31">+D11</f>
        <v>0</v>
      </c>
      <c r="E10" s="81">
        <f t="shared" si="31"/>
        <v>0</v>
      </c>
      <c r="F10" s="81">
        <f t="shared" si="31"/>
        <v>0</v>
      </c>
      <c r="G10" s="82">
        <f t="shared" si="31"/>
        <v>0</v>
      </c>
      <c r="H10" s="81">
        <f>+H11</f>
        <v>0</v>
      </c>
      <c r="I10" s="81">
        <f t="shared" si="12"/>
        <v>0</v>
      </c>
      <c r="J10" s="81">
        <f t="shared" si="13"/>
        <v>0</v>
      </c>
      <c r="K10" s="81">
        <f t="shared" si="14"/>
        <v>0</v>
      </c>
      <c r="L10" s="81">
        <f t="shared" si="15"/>
        <v>0</v>
      </c>
      <c r="M10" s="81">
        <f t="shared" si="16"/>
        <v>0</v>
      </c>
      <c r="N10" s="81">
        <f t="shared" si="17"/>
        <v>0</v>
      </c>
      <c r="O10" s="81">
        <f t="shared" si="18"/>
        <v>0</v>
      </c>
      <c r="P10" s="81">
        <f t="shared" si="19"/>
        <v>0</v>
      </c>
      <c r="Q10" s="81">
        <f t="shared" si="20"/>
        <v>0</v>
      </c>
      <c r="R10" s="81">
        <f t="shared" si="21"/>
        <v>0</v>
      </c>
      <c r="S10" s="81">
        <f t="shared" si="22"/>
        <v>0</v>
      </c>
      <c r="T10" s="81">
        <f t="shared" si="23"/>
        <v>0</v>
      </c>
      <c r="U10" s="81">
        <f t="shared" si="24"/>
        <v>0</v>
      </c>
      <c r="V10" s="81">
        <f t="shared" si="25"/>
        <v>0</v>
      </c>
      <c r="W10" s="81">
        <f t="shared" si="26"/>
        <v>0</v>
      </c>
      <c r="X10" s="81">
        <f t="shared" si="27"/>
        <v>0</v>
      </c>
      <c r="Y10" s="81">
        <f t="shared" si="28"/>
        <v>0</v>
      </c>
      <c r="Z10" s="81">
        <f t="shared" si="29"/>
        <v>0</v>
      </c>
      <c r="AA10" s="82">
        <f t="shared" si="30"/>
        <v>0</v>
      </c>
      <c r="AB10" s="35">
        <f>+AB11</f>
        <v>0</v>
      </c>
      <c r="AC10" s="35">
        <f t="shared" ref="AC10:C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0</v>
      </c>
      <c r="AJ10" s="35">
        <f t="shared" si="32"/>
        <v>0</v>
      </c>
      <c r="AK10" s="35">
        <f t="shared" si="32"/>
        <v>0</v>
      </c>
      <c r="AL10" s="35">
        <f t="shared" si="32"/>
        <v>0</v>
      </c>
      <c r="AM10" s="35">
        <f t="shared" si="32"/>
        <v>0</v>
      </c>
      <c r="AN10" s="35">
        <f t="shared" si="32"/>
        <v>0</v>
      </c>
      <c r="AO10" s="35">
        <f t="shared" si="32"/>
        <v>0</v>
      </c>
      <c r="AP10" s="35">
        <f t="shared" si="32"/>
        <v>0</v>
      </c>
      <c r="AQ10" s="35">
        <f t="shared" si="32"/>
        <v>0</v>
      </c>
      <c r="AR10" s="35">
        <f t="shared" si="32"/>
        <v>0</v>
      </c>
      <c r="AS10" s="35">
        <f t="shared" si="32"/>
        <v>0</v>
      </c>
      <c r="AT10" s="35">
        <f t="shared" si="32"/>
        <v>0</v>
      </c>
      <c r="AU10" s="35">
        <f t="shared" si="32"/>
        <v>0</v>
      </c>
      <c r="AV10" s="35">
        <f t="shared" si="32"/>
        <v>0</v>
      </c>
      <c r="AW10" s="35">
        <f t="shared" si="32"/>
        <v>0</v>
      </c>
      <c r="AX10" s="35">
        <f t="shared" si="32"/>
        <v>0</v>
      </c>
      <c r="AY10" s="35">
        <f t="shared" si="32"/>
        <v>0</v>
      </c>
      <c r="AZ10" s="35">
        <f t="shared" si="32"/>
        <v>0</v>
      </c>
      <c r="BA10" s="35">
        <f t="shared" si="32"/>
        <v>0</v>
      </c>
      <c r="BB10" s="35">
        <f t="shared" si="32"/>
        <v>0</v>
      </c>
      <c r="BC10" s="35">
        <f t="shared" si="32"/>
        <v>0</v>
      </c>
      <c r="BD10" s="35">
        <f t="shared" si="32"/>
        <v>0</v>
      </c>
      <c r="BE10" s="35">
        <f t="shared" si="32"/>
        <v>0</v>
      </c>
      <c r="BF10" s="35">
        <f t="shared" si="32"/>
        <v>0</v>
      </c>
      <c r="BG10" s="35">
        <f t="shared" si="32"/>
        <v>0</v>
      </c>
      <c r="BH10" s="35">
        <f t="shared" si="32"/>
        <v>0</v>
      </c>
      <c r="BI10" s="35">
        <f t="shared" si="32"/>
        <v>0</v>
      </c>
      <c r="BJ10" s="35">
        <f t="shared" si="32"/>
        <v>0</v>
      </c>
      <c r="BK10" s="35">
        <f t="shared" si="32"/>
        <v>0</v>
      </c>
      <c r="BL10" s="35">
        <f t="shared" si="32"/>
        <v>0</v>
      </c>
      <c r="BM10" s="35">
        <f t="shared" si="32"/>
        <v>0</v>
      </c>
      <c r="BN10" s="35">
        <f t="shared" si="32"/>
        <v>0</v>
      </c>
      <c r="BO10" s="35">
        <f t="shared" si="32"/>
        <v>0</v>
      </c>
      <c r="BP10" s="35">
        <f t="shared" si="32"/>
        <v>0</v>
      </c>
      <c r="BQ10" s="35">
        <f t="shared" si="32"/>
        <v>0</v>
      </c>
      <c r="BR10" s="35">
        <f t="shared" si="32"/>
        <v>0</v>
      </c>
      <c r="BS10" s="35">
        <f t="shared" si="32"/>
        <v>0</v>
      </c>
      <c r="BT10" s="35">
        <f t="shared" si="32"/>
        <v>0</v>
      </c>
      <c r="BU10" s="35">
        <f t="shared" si="32"/>
        <v>0</v>
      </c>
      <c r="BV10" s="35">
        <f t="shared" si="32"/>
        <v>0</v>
      </c>
      <c r="BW10" s="35">
        <f t="shared" si="32"/>
        <v>0</v>
      </c>
      <c r="BX10" s="35">
        <f t="shared" si="32"/>
        <v>0</v>
      </c>
      <c r="BY10" s="35">
        <f t="shared" si="32"/>
        <v>0</v>
      </c>
      <c r="BZ10" s="35">
        <f t="shared" si="32"/>
        <v>0</v>
      </c>
      <c r="CA10" s="35">
        <f t="shared" si="32"/>
        <v>0</v>
      </c>
      <c r="CB10" s="35">
        <f t="shared" si="32"/>
        <v>0</v>
      </c>
      <c r="CC10" s="35">
        <f t="shared" si="32"/>
        <v>0</v>
      </c>
      <c r="CD10" s="35">
        <f t="shared" si="32"/>
        <v>0</v>
      </c>
      <c r="CE10" s="35">
        <f t="shared" si="32"/>
        <v>0</v>
      </c>
      <c r="CF10" s="35">
        <f t="shared" si="32"/>
        <v>0</v>
      </c>
      <c r="CG10" s="35">
        <f t="shared" si="32"/>
        <v>0</v>
      </c>
      <c r="CH10" s="35">
        <f t="shared" si="32"/>
        <v>0</v>
      </c>
      <c r="CI10" s="36">
        <f t="shared" si="32"/>
        <v>0</v>
      </c>
    </row>
    <row r="11" spans="1:87">
      <c r="A11" s="31">
        <v>121</v>
      </c>
      <c r="B11" s="40" t="s">
        <v>70</v>
      </c>
      <c r="C11" s="37">
        <f t="shared" ref="C11:C14" si="33">+SUM(AB11:AM11)</f>
        <v>0</v>
      </c>
      <c r="D11" s="37">
        <f t="shared" ref="D11:D14" si="34">+SUM(AN11:AY11)</f>
        <v>0</v>
      </c>
      <c r="E11" s="37">
        <f t="shared" ref="E11:E14" si="35">+SUM(AZ11:BK11)</f>
        <v>0</v>
      </c>
      <c r="F11" s="37">
        <f t="shared" ref="F11:F14" si="36">+SUM(BL11:BW11)</f>
        <v>0</v>
      </c>
      <c r="G11" s="64">
        <f t="shared" ref="G11:G14" si="37">+SUM(BX11:CI11)</f>
        <v>0</v>
      </c>
      <c r="H11" s="37">
        <f>+SUM(AB11:AD11)</f>
        <v>0</v>
      </c>
      <c r="I11" s="37">
        <f t="shared" si="12"/>
        <v>0</v>
      </c>
      <c r="J11" s="37">
        <f t="shared" si="13"/>
        <v>0</v>
      </c>
      <c r="K11" s="37">
        <f t="shared" si="14"/>
        <v>0</v>
      </c>
      <c r="L11" s="37">
        <f t="shared" si="15"/>
        <v>0</v>
      </c>
      <c r="M11" s="37">
        <f t="shared" si="16"/>
        <v>0</v>
      </c>
      <c r="N11" s="37">
        <f t="shared" si="17"/>
        <v>0</v>
      </c>
      <c r="O11" s="37">
        <f t="shared" si="18"/>
        <v>0</v>
      </c>
      <c r="P11" s="37">
        <f t="shared" si="19"/>
        <v>0</v>
      </c>
      <c r="Q11" s="37">
        <f t="shared" si="20"/>
        <v>0</v>
      </c>
      <c r="R11" s="37">
        <f t="shared" si="21"/>
        <v>0</v>
      </c>
      <c r="S11" s="37">
        <f t="shared" si="22"/>
        <v>0</v>
      </c>
      <c r="T11" s="37">
        <f t="shared" si="23"/>
        <v>0</v>
      </c>
      <c r="U11" s="37">
        <f t="shared" si="24"/>
        <v>0</v>
      </c>
      <c r="V11" s="37">
        <f t="shared" si="25"/>
        <v>0</v>
      </c>
      <c r="W11" s="37">
        <f t="shared" si="26"/>
        <v>0</v>
      </c>
      <c r="X11" s="37">
        <f t="shared" si="27"/>
        <v>0</v>
      </c>
      <c r="Y11" s="37">
        <f t="shared" si="28"/>
        <v>0</v>
      </c>
      <c r="Z11" s="37">
        <f t="shared" si="29"/>
        <v>0</v>
      </c>
      <c r="AA11" s="64">
        <f t="shared" si="30"/>
        <v>0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63"/>
    </row>
    <row r="12" spans="1:87" s="4" customFormat="1">
      <c r="A12" s="42">
        <v>13</v>
      </c>
      <c r="B12" s="107" t="s">
        <v>67</v>
      </c>
      <c r="C12" s="81">
        <f t="shared" si="33"/>
        <v>0</v>
      </c>
      <c r="D12" s="81">
        <f t="shared" si="34"/>
        <v>0</v>
      </c>
      <c r="E12" s="81">
        <f t="shared" si="35"/>
        <v>0</v>
      </c>
      <c r="F12" s="81">
        <f t="shared" si="36"/>
        <v>0</v>
      </c>
      <c r="G12" s="82">
        <f t="shared" si="37"/>
        <v>0</v>
      </c>
      <c r="H12" s="81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2">
        <f t="shared" si="30"/>
        <v>0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6"/>
    </row>
    <row r="13" spans="1:87" s="4" customFormat="1">
      <c r="A13" s="42">
        <v>14</v>
      </c>
      <c r="B13" s="107" t="s">
        <v>68</v>
      </c>
      <c r="C13" s="81">
        <f t="shared" si="33"/>
        <v>0</v>
      </c>
      <c r="D13" s="81">
        <f t="shared" si="34"/>
        <v>0</v>
      </c>
      <c r="E13" s="81">
        <f t="shared" si="35"/>
        <v>0</v>
      </c>
      <c r="F13" s="81">
        <f t="shared" si="36"/>
        <v>0</v>
      </c>
      <c r="G13" s="82">
        <f t="shared" si="37"/>
        <v>0</v>
      </c>
      <c r="H13" s="81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2">
        <f t="shared" si="30"/>
        <v>0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6"/>
    </row>
    <row r="14" spans="1:87" s="4" customFormat="1">
      <c r="A14" s="42">
        <v>15</v>
      </c>
      <c r="B14" s="107" t="s">
        <v>69</v>
      </c>
      <c r="C14" s="81">
        <f t="shared" si="33"/>
        <v>668.89304970000001</v>
      </c>
      <c r="D14" s="81">
        <f t="shared" si="34"/>
        <v>939.4214316299998</v>
      </c>
      <c r="E14" s="81">
        <f t="shared" si="35"/>
        <v>1474.2625545600004</v>
      </c>
      <c r="F14" s="81">
        <f t="shared" si="36"/>
        <v>1047.6856647699999</v>
      </c>
      <c r="G14" s="82">
        <f t="shared" si="37"/>
        <v>76.276969029999179</v>
      </c>
      <c r="H14" s="81">
        <f>+SUM(AB14:AD14)</f>
        <v>136.56995211214956</v>
      </c>
      <c r="I14" s="81">
        <f t="shared" si="12"/>
        <v>77.815284481601282</v>
      </c>
      <c r="J14" s="81">
        <f t="shared" si="13"/>
        <v>117.79335961848878</v>
      </c>
      <c r="K14" s="81">
        <f t="shared" si="14"/>
        <v>336.71445348776035</v>
      </c>
      <c r="L14" s="81">
        <f t="shared" si="15"/>
        <v>150.01888527999995</v>
      </c>
      <c r="M14" s="81">
        <f t="shared" si="16"/>
        <v>200.56171740999997</v>
      </c>
      <c r="N14" s="81">
        <f t="shared" si="17"/>
        <v>224.30506859999963</v>
      </c>
      <c r="O14" s="81">
        <f t="shared" si="18"/>
        <v>364.53576034000008</v>
      </c>
      <c r="P14" s="81">
        <f t="shared" si="19"/>
        <v>310.31915347000006</v>
      </c>
      <c r="Q14" s="81">
        <f t="shared" si="20"/>
        <v>88.485260019999814</v>
      </c>
      <c r="R14" s="81">
        <f t="shared" si="21"/>
        <v>373.39104893000024</v>
      </c>
      <c r="S14" s="81">
        <f t="shared" si="22"/>
        <v>702.06709214000034</v>
      </c>
      <c r="T14" s="81">
        <f t="shared" si="23"/>
        <v>468.84127669999953</v>
      </c>
      <c r="U14" s="81">
        <f t="shared" si="24"/>
        <v>-11.081660229999983</v>
      </c>
      <c r="V14" s="81">
        <f t="shared" si="25"/>
        <v>-23.519299489999923</v>
      </c>
      <c r="W14" s="81">
        <f t="shared" si="26"/>
        <v>613.44534779000026</v>
      </c>
      <c r="X14" s="81">
        <f t="shared" si="27"/>
        <v>-387.06406064333396</v>
      </c>
      <c r="Y14" s="81">
        <f t="shared" si="28"/>
        <v>322.31691099</v>
      </c>
      <c r="Z14" s="81">
        <f t="shared" si="29"/>
        <v>-49.20757327666653</v>
      </c>
      <c r="AA14" s="82">
        <f t="shared" si="30"/>
        <v>190.23169195999967</v>
      </c>
      <c r="AB14" s="81">
        <v>35.509246836798184</v>
      </c>
      <c r="AC14" s="81">
        <v>58.909826107688616</v>
      </c>
      <c r="AD14" s="81">
        <v>42.150879167662765</v>
      </c>
      <c r="AE14" s="81">
        <v>-40.18341930165785</v>
      </c>
      <c r="AF14" s="81">
        <v>12.605720075379786</v>
      </c>
      <c r="AG14" s="81">
        <v>105.39298370787935</v>
      </c>
      <c r="AH14" s="81">
        <v>45.47090328442814</v>
      </c>
      <c r="AI14" s="81">
        <v>35.437793697487713</v>
      </c>
      <c r="AJ14" s="81">
        <v>36.884662636572926</v>
      </c>
      <c r="AK14" s="81">
        <v>120.88155994879504</v>
      </c>
      <c r="AL14" s="81">
        <v>53.16442911063902</v>
      </c>
      <c r="AM14" s="81">
        <v>162.6684644283263</v>
      </c>
      <c r="AN14" s="81">
        <v>2.7794839699999256</v>
      </c>
      <c r="AO14" s="81">
        <v>66.911626780000091</v>
      </c>
      <c r="AP14" s="81">
        <v>80.327774529999914</v>
      </c>
      <c r="AQ14" s="81">
        <v>72.153244800000053</v>
      </c>
      <c r="AR14" s="81">
        <v>108.98107514999981</v>
      </c>
      <c r="AS14" s="81">
        <v>19.427397460000137</v>
      </c>
      <c r="AT14" s="81">
        <v>64.908650379999841</v>
      </c>
      <c r="AU14" s="81">
        <v>67.648552510000044</v>
      </c>
      <c r="AV14" s="81">
        <v>91.747865709999758</v>
      </c>
      <c r="AW14" s="81">
        <v>62.657589930000157</v>
      </c>
      <c r="AX14" s="81">
        <v>90.760696369999792</v>
      </c>
      <c r="AY14" s="81">
        <v>211.11747404000013</v>
      </c>
      <c r="AZ14" s="81">
        <v>-8.0882026900001449</v>
      </c>
      <c r="BA14" s="81">
        <v>58.34047683</v>
      </c>
      <c r="BB14" s="81">
        <v>260.06687933000023</v>
      </c>
      <c r="BC14" s="81">
        <v>122.63606632000013</v>
      </c>
      <c r="BD14" s="81">
        <v>73.404582040000008</v>
      </c>
      <c r="BE14" s="81">
        <v>-107.55538834000033</v>
      </c>
      <c r="BF14" s="81">
        <v>83.573901220000138</v>
      </c>
      <c r="BG14" s="81">
        <v>200.58422987999995</v>
      </c>
      <c r="BH14" s="81">
        <v>89.232917830000119</v>
      </c>
      <c r="BI14" s="81">
        <v>152.83452178000005</v>
      </c>
      <c r="BJ14" s="81">
        <v>269.84807688000052</v>
      </c>
      <c r="BK14" s="81">
        <v>279.38449347999983</v>
      </c>
      <c r="BL14" s="81">
        <v>99.679958580000033</v>
      </c>
      <c r="BM14" s="81">
        <v>97.187380709999459</v>
      </c>
      <c r="BN14" s="81">
        <v>271.97393741000002</v>
      </c>
      <c r="BO14" s="81">
        <v>-37.30737057999977</v>
      </c>
      <c r="BP14" s="81">
        <v>-37.966113519999851</v>
      </c>
      <c r="BQ14" s="81">
        <v>64.191823869999638</v>
      </c>
      <c r="BR14" s="81">
        <v>-7.0502284400001827</v>
      </c>
      <c r="BS14" s="81">
        <v>-156.10575794999994</v>
      </c>
      <c r="BT14" s="81">
        <v>139.6366869000002</v>
      </c>
      <c r="BU14" s="81">
        <v>-14.637297009999742</v>
      </c>
      <c r="BV14" s="81">
        <v>47.042499829999926</v>
      </c>
      <c r="BW14" s="81">
        <v>581.04014497000003</v>
      </c>
      <c r="BX14" s="81">
        <v>-198.2168044733333</v>
      </c>
      <c r="BY14" s="81">
        <v>-204.77049096000019</v>
      </c>
      <c r="BZ14" s="81">
        <v>15.923234789999526</v>
      </c>
      <c r="CA14" s="81">
        <v>36.032385930000402</v>
      </c>
      <c r="CB14" s="81">
        <v>81.413164930000192</v>
      </c>
      <c r="CC14" s="81">
        <v>204.8713601299994</v>
      </c>
      <c r="CD14" s="81">
        <v>-29.205125929999831</v>
      </c>
      <c r="CE14" s="81">
        <v>-83.250925063333483</v>
      </c>
      <c r="CF14" s="81">
        <v>63.248477716666791</v>
      </c>
      <c r="CG14" s="81">
        <v>-49.814749393333585</v>
      </c>
      <c r="CH14" s="81">
        <v>29.883554596666528</v>
      </c>
      <c r="CI14" s="82">
        <v>210.16288675666672</v>
      </c>
    </row>
    <row r="15" spans="1:87">
      <c r="A15" s="39"/>
      <c r="B15" s="62"/>
      <c r="C15" s="37"/>
      <c r="D15" s="37"/>
      <c r="E15" s="37"/>
      <c r="F15" s="37"/>
      <c r="G15" s="64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64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668.89304970000001</v>
      </c>
      <c r="D16" s="45">
        <f t="shared" ref="D16:AU16" si="38">D17+D21+D26+D31</f>
        <v>939.42143162999969</v>
      </c>
      <c r="E16" s="45">
        <f t="shared" si="38"/>
        <v>1474.2625545600004</v>
      </c>
      <c r="F16" s="45">
        <f t="shared" si="38"/>
        <v>1047.6856647699997</v>
      </c>
      <c r="G16" s="46">
        <f t="shared" si="38"/>
        <v>76.276969029999293</v>
      </c>
      <c r="H16" s="45">
        <f t="shared" si="38"/>
        <v>136.56995211214956</v>
      </c>
      <c r="I16" s="45">
        <f t="shared" si="38"/>
        <v>77.815284481601296</v>
      </c>
      <c r="J16" s="45">
        <f t="shared" si="38"/>
        <v>117.79335961848878</v>
      </c>
      <c r="K16" s="45">
        <f t="shared" si="38"/>
        <v>336.71445348776035</v>
      </c>
      <c r="L16" s="45">
        <f t="shared" si="38"/>
        <v>150.01888527999992</v>
      </c>
      <c r="M16" s="45">
        <f t="shared" si="38"/>
        <v>200.56171740999997</v>
      </c>
      <c r="N16" s="45">
        <f t="shared" si="38"/>
        <v>224.30506859999966</v>
      </c>
      <c r="O16" s="45">
        <f t="shared" si="38"/>
        <v>364.53576034000008</v>
      </c>
      <c r="P16" s="45">
        <f t="shared" si="38"/>
        <v>310.31915347000006</v>
      </c>
      <c r="Q16" s="45">
        <f t="shared" si="38"/>
        <v>88.485260019999799</v>
      </c>
      <c r="R16" s="45">
        <f t="shared" si="38"/>
        <v>373.39104893000018</v>
      </c>
      <c r="S16" s="45">
        <f t="shared" si="38"/>
        <v>702.06709214000034</v>
      </c>
      <c r="T16" s="45">
        <f t="shared" si="38"/>
        <v>468.84127669999953</v>
      </c>
      <c r="U16" s="45">
        <f t="shared" si="38"/>
        <v>-11.081660230000004</v>
      </c>
      <c r="V16" s="45">
        <f t="shared" si="38"/>
        <v>-23.519299489999952</v>
      </c>
      <c r="W16" s="45">
        <f t="shared" si="38"/>
        <v>613.44534779000026</v>
      </c>
      <c r="X16" s="45">
        <f t="shared" si="38"/>
        <v>-387.06406064333396</v>
      </c>
      <c r="Y16" s="45">
        <f t="shared" si="38"/>
        <v>322.31691099</v>
      </c>
      <c r="Z16" s="45">
        <f t="shared" si="38"/>
        <v>-49.20757327666653</v>
      </c>
      <c r="AA16" s="46">
        <f t="shared" si="38"/>
        <v>190.23169195999964</v>
      </c>
      <c r="AB16" s="45">
        <f t="shared" si="38"/>
        <v>35.509246836798184</v>
      </c>
      <c r="AC16" s="45">
        <f t="shared" si="38"/>
        <v>58.909826107688616</v>
      </c>
      <c r="AD16" s="45">
        <f t="shared" si="38"/>
        <v>42.150879167662765</v>
      </c>
      <c r="AE16" s="45">
        <f t="shared" si="38"/>
        <v>-40.18341930165785</v>
      </c>
      <c r="AF16" s="45">
        <f t="shared" si="38"/>
        <v>12.605720075379789</v>
      </c>
      <c r="AG16" s="45">
        <f t="shared" si="38"/>
        <v>105.39298370787935</v>
      </c>
      <c r="AH16" s="45">
        <f t="shared" si="38"/>
        <v>45.47090328442814</v>
      </c>
      <c r="AI16" s="45">
        <f t="shared" si="38"/>
        <v>35.437793697487713</v>
      </c>
      <c r="AJ16" s="45">
        <f t="shared" si="38"/>
        <v>36.884662636572934</v>
      </c>
      <c r="AK16" s="45">
        <f t="shared" si="38"/>
        <v>120.88155994879506</v>
      </c>
      <c r="AL16" s="45">
        <f t="shared" si="38"/>
        <v>53.16442911063902</v>
      </c>
      <c r="AM16" s="45">
        <f t="shared" si="38"/>
        <v>162.6684644283263</v>
      </c>
      <c r="AN16" s="45">
        <f t="shared" si="38"/>
        <v>2.7794839699999265</v>
      </c>
      <c r="AO16" s="45">
        <f t="shared" si="38"/>
        <v>66.911626780000091</v>
      </c>
      <c r="AP16" s="45">
        <f t="shared" si="38"/>
        <v>80.327774529999914</v>
      </c>
      <c r="AQ16" s="45">
        <f t="shared" si="38"/>
        <v>72.153244800000039</v>
      </c>
      <c r="AR16" s="45">
        <f t="shared" si="38"/>
        <v>108.98107514999981</v>
      </c>
      <c r="AS16" s="45">
        <f t="shared" si="38"/>
        <v>19.427397460000137</v>
      </c>
      <c r="AT16" s="45">
        <f t="shared" si="38"/>
        <v>64.908650379999841</v>
      </c>
      <c r="AU16" s="45">
        <f t="shared" si="38"/>
        <v>67.648552510000044</v>
      </c>
      <c r="AV16" s="45">
        <f t="shared" ref="AV16:CI16" si="39">AV17+AV21+AV26+AV31</f>
        <v>91.747865709999758</v>
      </c>
      <c r="AW16" s="45">
        <f t="shared" si="39"/>
        <v>62.657589930000157</v>
      </c>
      <c r="AX16" s="45">
        <f t="shared" si="39"/>
        <v>90.760696369999806</v>
      </c>
      <c r="AY16" s="45">
        <f t="shared" si="39"/>
        <v>211.11747404000013</v>
      </c>
      <c r="AZ16" s="45">
        <f t="shared" si="39"/>
        <v>-8.0882026900001449</v>
      </c>
      <c r="BA16" s="45">
        <f t="shared" si="39"/>
        <v>58.34047683</v>
      </c>
      <c r="BB16" s="45">
        <f t="shared" si="39"/>
        <v>260.06687933000023</v>
      </c>
      <c r="BC16" s="45">
        <f t="shared" si="39"/>
        <v>122.63606632000013</v>
      </c>
      <c r="BD16" s="45">
        <f t="shared" si="39"/>
        <v>73.404582040000008</v>
      </c>
      <c r="BE16" s="45">
        <f t="shared" si="39"/>
        <v>-107.55538834000035</v>
      </c>
      <c r="BF16" s="45">
        <f t="shared" si="39"/>
        <v>83.573901220000124</v>
      </c>
      <c r="BG16" s="45">
        <f t="shared" si="39"/>
        <v>200.58422987999995</v>
      </c>
      <c r="BH16" s="45">
        <f t="shared" si="39"/>
        <v>89.232917830000105</v>
      </c>
      <c r="BI16" s="45">
        <f t="shared" si="39"/>
        <v>152.83452178000002</v>
      </c>
      <c r="BJ16" s="45">
        <f t="shared" si="39"/>
        <v>269.84807688000052</v>
      </c>
      <c r="BK16" s="45">
        <f t="shared" si="39"/>
        <v>279.38449347999983</v>
      </c>
      <c r="BL16" s="45">
        <f t="shared" si="39"/>
        <v>99.679958580000005</v>
      </c>
      <c r="BM16" s="45">
        <f t="shared" si="39"/>
        <v>97.187380709999488</v>
      </c>
      <c r="BN16" s="45">
        <f t="shared" si="39"/>
        <v>271.97393741000008</v>
      </c>
      <c r="BO16" s="45">
        <f t="shared" si="39"/>
        <v>-37.30737057999977</v>
      </c>
      <c r="BP16" s="45">
        <f t="shared" si="39"/>
        <v>-37.966113519999858</v>
      </c>
      <c r="BQ16" s="45">
        <f t="shared" si="39"/>
        <v>64.191823869999624</v>
      </c>
      <c r="BR16" s="45">
        <f t="shared" si="39"/>
        <v>-7.0502284400001827</v>
      </c>
      <c r="BS16" s="45">
        <f t="shared" si="39"/>
        <v>-156.10575794999997</v>
      </c>
      <c r="BT16" s="45">
        <f t="shared" si="39"/>
        <v>139.6366869000002</v>
      </c>
      <c r="BU16" s="45">
        <f t="shared" si="39"/>
        <v>-14.637297009999713</v>
      </c>
      <c r="BV16" s="45">
        <f t="shared" si="39"/>
        <v>47.04249982999994</v>
      </c>
      <c r="BW16" s="45">
        <f t="shared" si="39"/>
        <v>581.04014497000003</v>
      </c>
      <c r="BX16" s="45">
        <f t="shared" si="39"/>
        <v>-198.21680447333327</v>
      </c>
      <c r="BY16" s="45">
        <f t="shared" si="39"/>
        <v>-204.77049096000019</v>
      </c>
      <c r="BZ16" s="45">
        <f t="shared" si="39"/>
        <v>15.923234789999501</v>
      </c>
      <c r="CA16" s="45">
        <f t="shared" si="39"/>
        <v>36.03238593000043</v>
      </c>
      <c r="CB16" s="45">
        <f t="shared" si="39"/>
        <v>81.413164930000192</v>
      </c>
      <c r="CC16" s="45">
        <f t="shared" si="39"/>
        <v>204.8713601299994</v>
      </c>
      <c r="CD16" s="45">
        <f t="shared" si="39"/>
        <v>-29.205125929999834</v>
      </c>
      <c r="CE16" s="45">
        <f t="shared" si="39"/>
        <v>-83.250925063333455</v>
      </c>
      <c r="CF16" s="45">
        <f t="shared" si="39"/>
        <v>63.248477716666756</v>
      </c>
      <c r="CG16" s="45">
        <f t="shared" si="39"/>
        <v>-49.814749393333578</v>
      </c>
      <c r="CH16" s="45">
        <f t="shared" si="39"/>
        <v>29.883554596666549</v>
      </c>
      <c r="CI16" s="46">
        <f t="shared" si="39"/>
        <v>210.16288675666667</v>
      </c>
    </row>
    <row r="17" spans="1:87">
      <c r="A17" s="42">
        <v>21</v>
      </c>
      <c r="B17" s="4" t="s">
        <v>73</v>
      </c>
      <c r="C17" s="35">
        <f>+SUM(C18:C20)</f>
        <v>0</v>
      </c>
      <c r="D17" s="35">
        <f t="shared" ref="D17:AU17" si="40">+SUM(D18:D20)</f>
        <v>0</v>
      </c>
      <c r="E17" s="35">
        <f t="shared" si="40"/>
        <v>0</v>
      </c>
      <c r="F17" s="35">
        <f t="shared" si="40"/>
        <v>0</v>
      </c>
      <c r="G17" s="36">
        <f t="shared" si="40"/>
        <v>0</v>
      </c>
      <c r="H17" s="35">
        <f>+SUM(H18:H20)</f>
        <v>0</v>
      </c>
      <c r="I17" s="35">
        <f t="shared" si="40"/>
        <v>0</v>
      </c>
      <c r="J17" s="35">
        <f t="shared" si="40"/>
        <v>0</v>
      </c>
      <c r="K17" s="35">
        <f t="shared" si="40"/>
        <v>0</v>
      </c>
      <c r="L17" s="35">
        <f t="shared" si="40"/>
        <v>0</v>
      </c>
      <c r="M17" s="35">
        <f t="shared" si="40"/>
        <v>0</v>
      </c>
      <c r="N17" s="35">
        <f t="shared" si="40"/>
        <v>0</v>
      </c>
      <c r="O17" s="35">
        <f t="shared" si="40"/>
        <v>0</v>
      </c>
      <c r="P17" s="35">
        <f t="shared" si="40"/>
        <v>0</v>
      </c>
      <c r="Q17" s="35">
        <f t="shared" si="40"/>
        <v>0</v>
      </c>
      <c r="R17" s="35">
        <f t="shared" si="40"/>
        <v>0</v>
      </c>
      <c r="S17" s="35">
        <f t="shared" si="40"/>
        <v>0</v>
      </c>
      <c r="T17" s="35">
        <f t="shared" si="40"/>
        <v>0</v>
      </c>
      <c r="U17" s="35">
        <f t="shared" si="40"/>
        <v>0</v>
      </c>
      <c r="V17" s="35">
        <f t="shared" si="40"/>
        <v>0</v>
      </c>
      <c r="W17" s="35">
        <f t="shared" si="40"/>
        <v>0</v>
      </c>
      <c r="X17" s="35">
        <f t="shared" si="40"/>
        <v>0</v>
      </c>
      <c r="Y17" s="35">
        <f t="shared" si="40"/>
        <v>0</v>
      </c>
      <c r="Z17" s="35">
        <f t="shared" si="40"/>
        <v>0</v>
      </c>
      <c r="AA17" s="36">
        <f t="shared" si="40"/>
        <v>0</v>
      </c>
      <c r="AB17" s="35">
        <f t="shared" si="40"/>
        <v>0</v>
      </c>
      <c r="AC17" s="35">
        <f t="shared" si="40"/>
        <v>0</v>
      </c>
      <c r="AD17" s="35">
        <f t="shared" si="40"/>
        <v>0</v>
      </c>
      <c r="AE17" s="35">
        <f t="shared" si="40"/>
        <v>0</v>
      </c>
      <c r="AF17" s="35">
        <f t="shared" si="40"/>
        <v>0</v>
      </c>
      <c r="AG17" s="35">
        <f t="shared" si="40"/>
        <v>0</v>
      </c>
      <c r="AH17" s="35">
        <f t="shared" si="40"/>
        <v>0</v>
      </c>
      <c r="AI17" s="35">
        <f t="shared" si="40"/>
        <v>0</v>
      </c>
      <c r="AJ17" s="35">
        <f t="shared" si="40"/>
        <v>0</v>
      </c>
      <c r="AK17" s="35">
        <f t="shared" si="40"/>
        <v>0</v>
      </c>
      <c r="AL17" s="35">
        <f t="shared" si="40"/>
        <v>0</v>
      </c>
      <c r="AM17" s="35">
        <f t="shared" si="40"/>
        <v>0</v>
      </c>
      <c r="AN17" s="35">
        <f t="shared" si="40"/>
        <v>0</v>
      </c>
      <c r="AO17" s="35">
        <f t="shared" si="40"/>
        <v>0</v>
      </c>
      <c r="AP17" s="35">
        <f t="shared" si="40"/>
        <v>0</v>
      </c>
      <c r="AQ17" s="35">
        <f t="shared" si="40"/>
        <v>0</v>
      </c>
      <c r="AR17" s="35">
        <f t="shared" si="40"/>
        <v>0</v>
      </c>
      <c r="AS17" s="35">
        <f t="shared" si="40"/>
        <v>0</v>
      </c>
      <c r="AT17" s="35">
        <f t="shared" si="40"/>
        <v>0</v>
      </c>
      <c r="AU17" s="35">
        <f t="shared" si="40"/>
        <v>0</v>
      </c>
      <c r="AV17" s="35">
        <f t="shared" ref="AV17:CI17" si="41">+SUM(AV18:AV20)</f>
        <v>0</v>
      </c>
      <c r="AW17" s="35">
        <f t="shared" si="41"/>
        <v>0</v>
      </c>
      <c r="AX17" s="35">
        <f t="shared" si="41"/>
        <v>0</v>
      </c>
      <c r="AY17" s="35">
        <f t="shared" si="41"/>
        <v>0</v>
      </c>
      <c r="AZ17" s="35">
        <f t="shared" si="41"/>
        <v>0</v>
      </c>
      <c r="BA17" s="35">
        <f t="shared" si="41"/>
        <v>0</v>
      </c>
      <c r="BB17" s="35">
        <f t="shared" si="41"/>
        <v>0</v>
      </c>
      <c r="BC17" s="35">
        <f t="shared" si="41"/>
        <v>0</v>
      </c>
      <c r="BD17" s="35">
        <f t="shared" si="41"/>
        <v>0</v>
      </c>
      <c r="BE17" s="35">
        <f t="shared" si="41"/>
        <v>0</v>
      </c>
      <c r="BF17" s="35">
        <f t="shared" si="41"/>
        <v>0</v>
      </c>
      <c r="BG17" s="35">
        <f t="shared" si="41"/>
        <v>0</v>
      </c>
      <c r="BH17" s="35">
        <f t="shared" si="41"/>
        <v>0</v>
      </c>
      <c r="BI17" s="35">
        <f t="shared" si="41"/>
        <v>0</v>
      </c>
      <c r="BJ17" s="35">
        <f t="shared" si="41"/>
        <v>0</v>
      </c>
      <c r="BK17" s="35">
        <f t="shared" si="41"/>
        <v>0</v>
      </c>
      <c r="BL17" s="35">
        <f t="shared" si="41"/>
        <v>0</v>
      </c>
      <c r="BM17" s="35">
        <f t="shared" si="41"/>
        <v>0</v>
      </c>
      <c r="BN17" s="35">
        <f t="shared" si="41"/>
        <v>0</v>
      </c>
      <c r="BO17" s="35">
        <f t="shared" si="41"/>
        <v>0</v>
      </c>
      <c r="BP17" s="35">
        <f t="shared" si="41"/>
        <v>0</v>
      </c>
      <c r="BQ17" s="35">
        <f t="shared" si="41"/>
        <v>0</v>
      </c>
      <c r="BR17" s="35">
        <f t="shared" si="41"/>
        <v>0</v>
      </c>
      <c r="BS17" s="35">
        <f t="shared" si="41"/>
        <v>0</v>
      </c>
      <c r="BT17" s="35">
        <f t="shared" si="41"/>
        <v>0</v>
      </c>
      <c r="BU17" s="35">
        <f t="shared" si="41"/>
        <v>0</v>
      </c>
      <c r="BV17" s="35">
        <f t="shared" si="41"/>
        <v>0</v>
      </c>
      <c r="BW17" s="35">
        <f t="shared" si="41"/>
        <v>0</v>
      </c>
      <c r="BX17" s="35">
        <f t="shared" si="41"/>
        <v>0</v>
      </c>
      <c r="BY17" s="35">
        <f t="shared" si="41"/>
        <v>0</v>
      </c>
      <c r="BZ17" s="35">
        <f t="shared" si="41"/>
        <v>0</v>
      </c>
      <c r="CA17" s="35">
        <f t="shared" si="41"/>
        <v>0</v>
      </c>
      <c r="CB17" s="35">
        <f t="shared" si="41"/>
        <v>0</v>
      </c>
      <c r="CC17" s="35">
        <f t="shared" si="41"/>
        <v>0</v>
      </c>
      <c r="CD17" s="35">
        <f t="shared" si="41"/>
        <v>0</v>
      </c>
      <c r="CE17" s="35">
        <f t="shared" si="41"/>
        <v>0</v>
      </c>
      <c r="CF17" s="35">
        <f t="shared" si="41"/>
        <v>0</v>
      </c>
      <c r="CG17" s="35">
        <f t="shared" si="41"/>
        <v>0</v>
      </c>
      <c r="CH17" s="35">
        <f t="shared" si="41"/>
        <v>0</v>
      </c>
      <c r="CI17" s="36">
        <f t="shared" si="41"/>
        <v>0</v>
      </c>
    </row>
    <row r="18" spans="1:87">
      <c r="A18" s="39">
        <v>211</v>
      </c>
      <c r="B18" s="62" t="s">
        <v>74</v>
      </c>
      <c r="C18" s="37">
        <f t="shared" ref="C18:C20" si="42">+SUM(AB18:AM18)</f>
        <v>0</v>
      </c>
      <c r="D18" s="37">
        <f t="shared" ref="D18:D20" si="43">+SUM(AN18:AY18)</f>
        <v>0</v>
      </c>
      <c r="E18" s="37">
        <f t="shared" ref="E18:E20" si="44">+SUM(AZ18:BK18)</f>
        <v>0</v>
      </c>
      <c r="F18" s="37">
        <f t="shared" ref="F18:F20" si="45">+SUM(BL18:BW18)</f>
        <v>0</v>
      </c>
      <c r="G18" s="64">
        <f t="shared" ref="G18:G20" si="46">+SUM(BX18:CI18)</f>
        <v>0</v>
      </c>
      <c r="H18" s="37">
        <f>+SUM(AB18:AD18)</f>
        <v>0</v>
      </c>
      <c r="I18" s="37">
        <f>+SUM(AE18:AG18)</f>
        <v>0</v>
      </c>
      <c r="J18" s="37">
        <f>+SUM(AH18:AJ18)</f>
        <v>0</v>
      </c>
      <c r="K18" s="37">
        <f>+SUM(AK18:AM18)</f>
        <v>0</v>
      </c>
      <c r="L18" s="37">
        <f>+SUM(AN18:AP18)</f>
        <v>0</v>
      </c>
      <c r="M18" s="37">
        <f>+SUM(AQ18:AS18)</f>
        <v>0</v>
      </c>
      <c r="N18" s="37">
        <f>+SUM(AT18:AV18)</f>
        <v>0</v>
      </c>
      <c r="O18" s="37">
        <f>+SUM(AW18:AY18)</f>
        <v>0</v>
      </c>
      <c r="P18" s="37">
        <f>+SUM(AZ18:BB18)</f>
        <v>0</v>
      </c>
      <c r="Q18" s="37">
        <f>+SUM(BC18:BE18)</f>
        <v>0</v>
      </c>
      <c r="R18" s="37">
        <f>+SUM(BF18:BH18)</f>
        <v>0</v>
      </c>
      <c r="S18" s="37">
        <f>+SUM(BI18:BK18)</f>
        <v>0</v>
      </c>
      <c r="T18" s="37">
        <f>+SUM(BL18:BN18)</f>
        <v>0</v>
      </c>
      <c r="U18" s="37">
        <f>+SUM(BO18:BQ18)</f>
        <v>0</v>
      </c>
      <c r="V18" s="37">
        <f>+SUM(BR18:BT18)</f>
        <v>0</v>
      </c>
      <c r="W18" s="37">
        <f>+SUM(BU18:BW18)</f>
        <v>0</v>
      </c>
      <c r="X18" s="37">
        <f>+SUM(BX18:BZ18)</f>
        <v>0</v>
      </c>
      <c r="Y18" s="37">
        <f>+SUM(CA18:CC18)</f>
        <v>0</v>
      </c>
      <c r="Z18" s="37">
        <f>+SUM(CD18:CF18)</f>
        <v>0</v>
      </c>
      <c r="AA18" s="64">
        <f>+SUM(CG18:CI18)</f>
        <v>0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63"/>
    </row>
    <row r="19" spans="1:87">
      <c r="A19" s="39">
        <v>212</v>
      </c>
      <c r="B19" s="62" t="s">
        <v>75</v>
      </c>
      <c r="C19" s="37">
        <f t="shared" si="42"/>
        <v>0</v>
      </c>
      <c r="D19" s="37">
        <f t="shared" si="43"/>
        <v>0</v>
      </c>
      <c r="E19" s="37">
        <f t="shared" si="44"/>
        <v>0</v>
      </c>
      <c r="F19" s="37">
        <f t="shared" si="45"/>
        <v>0</v>
      </c>
      <c r="G19" s="64">
        <f t="shared" si="46"/>
        <v>0</v>
      </c>
      <c r="H19" s="37">
        <f>+SUM(AB19:AD19)</f>
        <v>0</v>
      </c>
      <c r="I19" s="37">
        <f>+SUM(AE19:AG19)</f>
        <v>0</v>
      </c>
      <c r="J19" s="37">
        <f>+SUM(AH19:AJ19)</f>
        <v>0</v>
      </c>
      <c r="K19" s="37">
        <f>+SUM(AK19:AM19)</f>
        <v>0</v>
      </c>
      <c r="L19" s="37">
        <f>+SUM(AN19:AP19)</f>
        <v>0</v>
      </c>
      <c r="M19" s="37">
        <f>+SUM(AQ19:AS19)</f>
        <v>0</v>
      </c>
      <c r="N19" s="37">
        <f>+SUM(AT19:AV19)</f>
        <v>0</v>
      </c>
      <c r="O19" s="37">
        <f>+SUM(AW19:AY19)</f>
        <v>0</v>
      </c>
      <c r="P19" s="37">
        <f>+SUM(AZ19:BB19)</f>
        <v>0</v>
      </c>
      <c r="Q19" s="37">
        <f>+SUM(BC19:BE19)</f>
        <v>0</v>
      </c>
      <c r="R19" s="37">
        <f>+SUM(BF19:BH19)</f>
        <v>0</v>
      </c>
      <c r="S19" s="37">
        <f>+SUM(BI19:BK19)</f>
        <v>0</v>
      </c>
      <c r="T19" s="37">
        <f>+SUM(BL19:BN19)</f>
        <v>0</v>
      </c>
      <c r="U19" s="37">
        <f>+SUM(BO19:BQ19)</f>
        <v>0</v>
      </c>
      <c r="V19" s="37">
        <f>+SUM(BR19:BT19)</f>
        <v>0</v>
      </c>
      <c r="W19" s="37">
        <f>+SUM(BU19:BW19)</f>
        <v>0</v>
      </c>
      <c r="X19" s="37">
        <f>+SUM(BX19:BZ19)</f>
        <v>0</v>
      </c>
      <c r="Y19" s="37">
        <f>+SUM(CA19:CC19)</f>
        <v>0</v>
      </c>
      <c r="Z19" s="37">
        <f>+SUM(CD19:CF19)</f>
        <v>0</v>
      </c>
      <c r="AA19" s="64">
        <f>+SUM(CG19:CI19)</f>
        <v>0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63"/>
    </row>
    <row r="20" spans="1:87">
      <c r="A20" s="39">
        <v>213</v>
      </c>
      <c r="B20" s="62" t="s">
        <v>76</v>
      </c>
      <c r="C20" s="37">
        <f t="shared" si="42"/>
        <v>0</v>
      </c>
      <c r="D20" s="37">
        <f t="shared" si="43"/>
        <v>0</v>
      </c>
      <c r="E20" s="37">
        <f t="shared" si="44"/>
        <v>0</v>
      </c>
      <c r="F20" s="37">
        <f t="shared" si="45"/>
        <v>0</v>
      </c>
      <c r="G20" s="64">
        <f t="shared" si="46"/>
        <v>0</v>
      </c>
      <c r="H20" s="37">
        <f>+SUM(AB20:AD20)</f>
        <v>0</v>
      </c>
      <c r="I20" s="37">
        <f>+SUM(AE20:AG20)</f>
        <v>0</v>
      </c>
      <c r="J20" s="37">
        <f>+SUM(AH20:AJ20)</f>
        <v>0</v>
      </c>
      <c r="K20" s="37">
        <f>+SUM(AK20:AM20)</f>
        <v>0</v>
      </c>
      <c r="L20" s="37">
        <f>+SUM(AN20:AP20)</f>
        <v>0</v>
      </c>
      <c r="M20" s="37">
        <f>+SUM(AQ20:AS20)</f>
        <v>0</v>
      </c>
      <c r="N20" s="37">
        <f>+SUM(AT20:AV20)</f>
        <v>0</v>
      </c>
      <c r="O20" s="37">
        <f>+SUM(AW20:AY20)</f>
        <v>0</v>
      </c>
      <c r="P20" s="37">
        <f>+SUM(AZ20:BB20)</f>
        <v>0</v>
      </c>
      <c r="Q20" s="37">
        <f>+SUM(BC20:BE20)</f>
        <v>0</v>
      </c>
      <c r="R20" s="37">
        <f>+SUM(BF20:BH20)</f>
        <v>0</v>
      </c>
      <c r="S20" s="37">
        <f>+SUM(BI20:BK20)</f>
        <v>0</v>
      </c>
      <c r="T20" s="37">
        <f>+SUM(BL20:BN20)</f>
        <v>0</v>
      </c>
      <c r="U20" s="37">
        <f>+SUM(BO20:BQ20)</f>
        <v>0</v>
      </c>
      <c r="V20" s="37">
        <f>+SUM(BR20:BT20)</f>
        <v>0</v>
      </c>
      <c r="W20" s="37">
        <f>+SUM(BU20:BW20)</f>
        <v>0</v>
      </c>
      <c r="X20" s="37">
        <f>+SUM(BX20:BZ20)</f>
        <v>0</v>
      </c>
      <c r="Y20" s="37">
        <f>+SUM(CA20:CC20)</f>
        <v>0</v>
      </c>
      <c r="Z20" s="37">
        <f>+SUM(CD20:CF20)</f>
        <v>0</v>
      </c>
      <c r="AA20" s="64">
        <f>+SUM(CG20:CI20)</f>
        <v>0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63"/>
    </row>
    <row r="21" spans="1:87" s="4" customFormat="1">
      <c r="A21" s="42">
        <v>22</v>
      </c>
      <c r="B21" s="107" t="s">
        <v>78</v>
      </c>
      <c r="C21" s="81">
        <f t="shared" ref="C21:AA21" si="47">+SUM(C22:C24)</f>
        <v>0</v>
      </c>
      <c r="D21" s="81">
        <f t="shared" si="47"/>
        <v>0</v>
      </c>
      <c r="E21" s="81">
        <f t="shared" si="47"/>
        <v>0</v>
      </c>
      <c r="F21" s="81">
        <f t="shared" si="47"/>
        <v>0</v>
      </c>
      <c r="G21" s="82">
        <f t="shared" si="47"/>
        <v>0</v>
      </c>
      <c r="H21" s="81">
        <f t="shared" si="47"/>
        <v>0</v>
      </c>
      <c r="I21" s="81">
        <f t="shared" si="47"/>
        <v>0</v>
      </c>
      <c r="J21" s="81">
        <f t="shared" si="47"/>
        <v>0</v>
      </c>
      <c r="K21" s="81">
        <f t="shared" si="47"/>
        <v>0</v>
      </c>
      <c r="L21" s="81">
        <f t="shared" si="47"/>
        <v>0</v>
      </c>
      <c r="M21" s="81">
        <f t="shared" si="47"/>
        <v>0</v>
      </c>
      <c r="N21" s="81">
        <f t="shared" si="47"/>
        <v>0</v>
      </c>
      <c r="O21" s="81">
        <f t="shared" si="47"/>
        <v>0</v>
      </c>
      <c r="P21" s="81">
        <f t="shared" si="47"/>
        <v>0</v>
      </c>
      <c r="Q21" s="81">
        <f t="shared" si="47"/>
        <v>0</v>
      </c>
      <c r="R21" s="81">
        <f t="shared" si="47"/>
        <v>0</v>
      </c>
      <c r="S21" s="81">
        <f t="shared" si="47"/>
        <v>0</v>
      </c>
      <c r="T21" s="81">
        <f t="shared" si="47"/>
        <v>0</v>
      </c>
      <c r="U21" s="81">
        <f t="shared" si="47"/>
        <v>0</v>
      </c>
      <c r="V21" s="81">
        <f t="shared" si="47"/>
        <v>0</v>
      </c>
      <c r="W21" s="81">
        <f t="shared" si="47"/>
        <v>0</v>
      </c>
      <c r="X21" s="81">
        <f t="shared" si="47"/>
        <v>0</v>
      </c>
      <c r="Y21" s="81">
        <f t="shared" si="47"/>
        <v>0</v>
      </c>
      <c r="Z21" s="81">
        <f t="shared" si="47"/>
        <v>0</v>
      </c>
      <c r="AA21" s="82">
        <f t="shared" si="47"/>
        <v>0</v>
      </c>
      <c r="AB21" s="81">
        <f t="shared" ref="AB21:AT21" si="48">+SUM(AB22:AB24)</f>
        <v>0</v>
      </c>
      <c r="AC21" s="81">
        <f t="shared" si="48"/>
        <v>0</v>
      </c>
      <c r="AD21" s="81">
        <f t="shared" si="48"/>
        <v>0</v>
      </c>
      <c r="AE21" s="81">
        <f t="shared" si="48"/>
        <v>0</v>
      </c>
      <c r="AF21" s="81">
        <f t="shared" si="48"/>
        <v>0</v>
      </c>
      <c r="AG21" s="81">
        <f t="shared" si="48"/>
        <v>0</v>
      </c>
      <c r="AH21" s="81">
        <f t="shared" si="48"/>
        <v>0</v>
      </c>
      <c r="AI21" s="81">
        <f t="shared" si="48"/>
        <v>0</v>
      </c>
      <c r="AJ21" s="81">
        <f t="shared" si="48"/>
        <v>0</v>
      </c>
      <c r="AK21" s="81">
        <f t="shared" si="48"/>
        <v>0</v>
      </c>
      <c r="AL21" s="81">
        <f t="shared" si="48"/>
        <v>0</v>
      </c>
      <c r="AM21" s="81">
        <f t="shared" si="48"/>
        <v>0</v>
      </c>
      <c r="AN21" s="81">
        <f t="shared" si="48"/>
        <v>0</v>
      </c>
      <c r="AO21" s="81">
        <f t="shared" si="48"/>
        <v>0</v>
      </c>
      <c r="AP21" s="81">
        <f t="shared" si="48"/>
        <v>0</v>
      </c>
      <c r="AQ21" s="81">
        <f t="shared" si="48"/>
        <v>0</v>
      </c>
      <c r="AR21" s="81">
        <f t="shared" si="48"/>
        <v>0</v>
      </c>
      <c r="AS21" s="81">
        <f t="shared" si="48"/>
        <v>0</v>
      </c>
      <c r="AT21" s="81">
        <f t="shared" si="48"/>
        <v>0</v>
      </c>
      <c r="AU21" s="81">
        <f t="shared" ref="AU21:BZ21" si="49">+SUM(AU22:AU24)</f>
        <v>0</v>
      </c>
      <c r="AV21" s="81">
        <f t="shared" si="49"/>
        <v>0</v>
      </c>
      <c r="AW21" s="81">
        <f t="shared" si="49"/>
        <v>0</v>
      </c>
      <c r="AX21" s="81">
        <f t="shared" si="49"/>
        <v>0</v>
      </c>
      <c r="AY21" s="81">
        <f t="shared" si="49"/>
        <v>0</v>
      </c>
      <c r="AZ21" s="81">
        <f t="shared" si="49"/>
        <v>0</v>
      </c>
      <c r="BA21" s="81">
        <f t="shared" si="49"/>
        <v>0</v>
      </c>
      <c r="BB21" s="81">
        <f t="shared" si="49"/>
        <v>0</v>
      </c>
      <c r="BC21" s="81">
        <f t="shared" si="49"/>
        <v>0</v>
      </c>
      <c r="BD21" s="81">
        <f t="shared" si="49"/>
        <v>0</v>
      </c>
      <c r="BE21" s="81">
        <f t="shared" si="49"/>
        <v>0</v>
      </c>
      <c r="BF21" s="81">
        <f t="shared" si="49"/>
        <v>0</v>
      </c>
      <c r="BG21" s="81">
        <f t="shared" si="49"/>
        <v>0</v>
      </c>
      <c r="BH21" s="81">
        <f t="shared" si="49"/>
        <v>0</v>
      </c>
      <c r="BI21" s="81">
        <f t="shared" si="49"/>
        <v>0</v>
      </c>
      <c r="BJ21" s="81">
        <f t="shared" si="49"/>
        <v>0</v>
      </c>
      <c r="BK21" s="81">
        <f t="shared" si="49"/>
        <v>0</v>
      </c>
      <c r="BL21" s="81">
        <f t="shared" si="49"/>
        <v>0</v>
      </c>
      <c r="BM21" s="81">
        <f t="shared" si="49"/>
        <v>0</v>
      </c>
      <c r="BN21" s="81">
        <f t="shared" si="49"/>
        <v>0</v>
      </c>
      <c r="BO21" s="81">
        <f t="shared" si="49"/>
        <v>0</v>
      </c>
      <c r="BP21" s="81">
        <f t="shared" si="49"/>
        <v>0</v>
      </c>
      <c r="BQ21" s="81">
        <f t="shared" si="49"/>
        <v>0</v>
      </c>
      <c r="BR21" s="81">
        <f t="shared" si="49"/>
        <v>0</v>
      </c>
      <c r="BS21" s="81">
        <f t="shared" si="49"/>
        <v>0</v>
      </c>
      <c r="BT21" s="81">
        <f t="shared" si="49"/>
        <v>0</v>
      </c>
      <c r="BU21" s="81">
        <f t="shared" si="49"/>
        <v>0</v>
      </c>
      <c r="BV21" s="81">
        <f t="shared" si="49"/>
        <v>0</v>
      </c>
      <c r="BW21" s="81">
        <f t="shared" si="49"/>
        <v>0</v>
      </c>
      <c r="BX21" s="81">
        <f t="shared" si="49"/>
        <v>0</v>
      </c>
      <c r="BY21" s="81">
        <f t="shared" si="49"/>
        <v>0</v>
      </c>
      <c r="BZ21" s="81">
        <f t="shared" si="49"/>
        <v>0</v>
      </c>
      <c r="CA21" s="81">
        <f t="shared" ref="CA21:CI21" si="50">+SUM(CA22:CA24)</f>
        <v>0</v>
      </c>
      <c r="CB21" s="81">
        <f t="shared" si="50"/>
        <v>0</v>
      </c>
      <c r="CC21" s="81">
        <f t="shared" si="50"/>
        <v>0</v>
      </c>
      <c r="CD21" s="81">
        <f t="shared" si="50"/>
        <v>0</v>
      </c>
      <c r="CE21" s="81">
        <f t="shared" si="50"/>
        <v>0</v>
      </c>
      <c r="CF21" s="81">
        <f t="shared" si="50"/>
        <v>0</v>
      </c>
      <c r="CG21" s="81">
        <f t="shared" si="50"/>
        <v>0</v>
      </c>
      <c r="CH21" s="81">
        <f t="shared" si="50"/>
        <v>0</v>
      </c>
      <c r="CI21" s="82">
        <f t="shared" si="50"/>
        <v>0</v>
      </c>
    </row>
    <row r="22" spans="1:87">
      <c r="A22" s="39">
        <v>221</v>
      </c>
      <c r="B22" s="62" t="s">
        <v>77</v>
      </c>
      <c r="C22" s="37">
        <f t="shared" ref="C22:C24" si="51">+SUM(AB22:AM22)</f>
        <v>0</v>
      </c>
      <c r="D22" s="37">
        <f t="shared" ref="D22:D24" si="52">+SUM(AN22:AY22)</f>
        <v>0</v>
      </c>
      <c r="E22" s="37">
        <f t="shared" ref="E22:E24" si="53">+SUM(AZ22:BK22)</f>
        <v>0</v>
      </c>
      <c r="F22" s="37">
        <f t="shared" ref="F22:F24" si="54">+SUM(BL22:BW22)</f>
        <v>0</v>
      </c>
      <c r="G22" s="64">
        <f t="shared" ref="G22:G24" si="55">+SUM(BX22:CI22)</f>
        <v>0</v>
      </c>
      <c r="H22" s="37">
        <f>+SUM(AB22:AD22)</f>
        <v>0</v>
      </c>
      <c r="I22" s="37">
        <f>+SUM(AE22:AG22)</f>
        <v>0</v>
      </c>
      <c r="J22" s="37">
        <f>+SUM(AH22:AJ22)</f>
        <v>0</v>
      </c>
      <c r="K22" s="37">
        <f>+SUM(AK22:AM22)</f>
        <v>0</v>
      </c>
      <c r="L22" s="37">
        <f>+SUM(AN22:AP22)</f>
        <v>0</v>
      </c>
      <c r="M22" s="37">
        <f>+SUM(AQ22:AS22)</f>
        <v>0</v>
      </c>
      <c r="N22" s="37">
        <f>+SUM(AT22:AV22)</f>
        <v>0</v>
      </c>
      <c r="O22" s="37">
        <f>+SUM(AW22:AY22)</f>
        <v>0</v>
      </c>
      <c r="P22" s="37">
        <f>+SUM(AZ22:BB22)</f>
        <v>0</v>
      </c>
      <c r="Q22" s="37">
        <f>+SUM(BC22:BE22)</f>
        <v>0</v>
      </c>
      <c r="R22" s="37">
        <f>+SUM(BF22:BH22)</f>
        <v>0</v>
      </c>
      <c r="S22" s="37">
        <f>+SUM(BI22:BK22)</f>
        <v>0</v>
      </c>
      <c r="T22" s="37">
        <f>+SUM(BL22:BN22)</f>
        <v>0</v>
      </c>
      <c r="U22" s="37">
        <f>+SUM(BO22:BQ22)</f>
        <v>0</v>
      </c>
      <c r="V22" s="37">
        <f>+SUM(BR22:BT22)</f>
        <v>0</v>
      </c>
      <c r="W22" s="37">
        <f>+SUM(BU22:BW22)</f>
        <v>0</v>
      </c>
      <c r="X22" s="37">
        <f>+SUM(BX22:BZ22)</f>
        <v>0</v>
      </c>
      <c r="Y22" s="37">
        <f>+SUM(CA22:CC22)</f>
        <v>0</v>
      </c>
      <c r="Z22" s="37">
        <f>+SUM(CD22:CF22)</f>
        <v>0</v>
      </c>
      <c r="AA22" s="64">
        <f>+SUM(CG22:CI22)</f>
        <v>0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63"/>
    </row>
    <row r="23" spans="1:87">
      <c r="A23" s="39">
        <v>223</v>
      </c>
      <c r="B23" s="62" t="s">
        <v>66</v>
      </c>
      <c r="C23" s="37">
        <f t="shared" si="51"/>
        <v>0</v>
      </c>
      <c r="D23" s="37">
        <f t="shared" si="52"/>
        <v>0</v>
      </c>
      <c r="E23" s="37">
        <f t="shared" si="53"/>
        <v>0</v>
      </c>
      <c r="F23" s="37">
        <f t="shared" si="54"/>
        <v>0</v>
      </c>
      <c r="G23" s="64">
        <f t="shared" si="55"/>
        <v>0</v>
      </c>
      <c r="H23" s="37">
        <f>+SUM(AB23:AD23)</f>
        <v>0</v>
      </c>
      <c r="I23" s="37">
        <f>+SUM(AE23:AG23)</f>
        <v>0</v>
      </c>
      <c r="J23" s="37">
        <f>+SUM(AH23:AJ23)</f>
        <v>0</v>
      </c>
      <c r="K23" s="37">
        <f>+SUM(AK23:AM23)</f>
        <v>0</v>
      </c>
      <c r="L23" s="37">
        <f>+SUM(AN23:AP23)</f>
        <v>0</v>
      </c>
      <c r="M23" s="37">
        <f>+SUM(AQ23:AS23)</f>
        <v>0</v>
      </c>
      <c r="N23" s="37">
        <f>+SUM(AT23:AV23)</f>
        <v>0</v>
      </c>
      <c r="O23" s="37">
        <f>+SUM(AW23:AY23)</f>
        <v>0</v>
      </c>
      <c r="P23" s="37">
        <f>+SUM(AZ23:BB23)</f>
        <v>0</v>
      </c>
      <c r="Q23" s="37">
        <f>+SUM(BC23:BE23)</f>
        <v>0</v>
      </c>
      <c r="R23" s="37">
        <f>+SUM(BF23:BH23)</f>
        <v>0</v>
      </c>
      <c r="S23" s="37">
        <f>+SUM(BI23:BK23)</f>
        <v>0</v>
      </c>
      <c r="T23" s="37">
        <f>+SUM(BL23:BN23)</f>
        <v>0</v>
      </c>
      <c r="U23" s="37">
        <f>+SUM(BO23:BQ23)</f>
        <v>0</v>
      </c>
      <c r="V23" s="37">
        <f>+SUM(BR23:BT23)</f>
        <v>0</v>
      </c>
      <c r="W23" s="37">
        <f>+SUM(BU23:BW23)</f>
        <v>0</v>
      </c>
      <c r="X23" s="37">
        <f>+SUM(BX23:BZ23)</f>
        <v>0</v>
      </c>
      <c r="Y23" s="37">
        <f>+SUM(CA23:CC23)</f>
        <v>0</v>
      </c>
      <c r="Z23" s="37">
        <f>+SUM(CD23:CF23)</f>
        <v>0</v>
      </c>
      <c r="AA23" s="64">
        <f>+SUM(CG23:CI23)</f>
        <v>0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63"/>
    </row>
    <row r="24" spans="1:87">
      <c r="A24" s="39">
        <v>224</v>
      </c>
      <c r="B24" s="62" t="s">
        <v>80</v>
      </c>
      <c r="C24" s="37">
        <f t="shared" si="51"/>
        <v>0</v>
      </c>
      <c r="D24" s="37">
        <f t="shared" si="52"/>
        <v>0</v>
      </c>
      <c r="E24" s="37">
        <f t="shared" si="53"/>
        <v>0</v>
      </c>
      <c r="F24" s="37">
        <f t="shared" si="54"/>
        <v>0</v>
      </c>
      <c r="G24" s="64">
        <f t="shared" si="55"/>
        <v>0</v>
      </c>
      <c r="H24" s="37">
        <f>+SUM(AB24:AD24)</f>
        <v>0</v>
      </c>
      <c r="I24" s="37">
        <f>+SUM(AE24:AG24)</f>
        <v>0</v>
      </c>
      <c r="J24" s="37">
        <f>+SUM(AH24:AJ24)</f>
        <v>0</v>
      </c>
      <c r="K24" s="37">
        <f>+SUM(AK24:AM24)</f>
        <v>0</v>
      </c>
      <c r="L24" s="37">
        <f>+SUM(AN24:AP24)</f>
        <v>0</v>
      </c>
      <c r="M24" s="37">
        <f>+SUM(AQ24:AS24)</f>
        <v>0</v>
      </c>
      <c r="N24" s="37">
        <f>+SUM(AT24:AV24)</f>
        <v>0</v>
      </c>
      <c r="O24" s="37">
        <f>+SUM(AW24:AY24)</f>
        <v>0</v>
      </c>
      <c r="P24" s="37">
        <f>+SUM(AZ24:BB24)</f>
        <v>0</v>
      </c>
      <c r="Q24" s="37">
        <f>+SUM(BC24:BE24)</f>
        <v>0</v>
      </c>
      <c r="R24" s="37">
        <f>+SUM(BF24:BH24)</f>
        <v>0</v>
      </c>
      <c r="S24" s="37">
        <f>+SUM(BI24:BK24)</f>
        <v>0</v>
      </c>
      <c r="T24" s="37">
        <f>+SUM(BL24:BN24)</f>
        <v>0</v>
      </c>
      <c r="U24" s="37">
        <f>+SUM(BO24:BQ24)</f>
        <v>0</v>
      </c>
      <c r="V24" s="37">
        <f>+SUM(BR24:BT24)</f>
        <v>0</v>
      </c>
      <c r="W24" s="37">
        <f>+SUM(BU24:BW24)</f>
        <v>0</v>
      </c>
      <c r="X24" s="37">
        <f>+SUM(BX24:BZ24)</f>
        <v>0</v>
      </c>
      <c r="Y24" s="37">
        <f>+SUM(CA24:CC24)</f>
        <v>0</v>
      </c>
      <c r="Z24" s="37">
        <f>+SUM(CD24:CF24)</f>
        <v>0</v>
      </c>
      <c r="AA24" s="64">
        <f>+SUM(CG24:CI24)</f>
        <v>0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63"/>
    </row>
    <row r="25" spans="1:87">
      <c r="A25" s="39"/>
      <c r="B25" s="62"/>
      <c r="C25" s="37"/>
      <c r="D25" s="37"/>
      <c r="E25" s="37"/>
      <c r="F25" s="37"/>
      <c r="G25" s="64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64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668.89304970000001</v>
      </c>
      <c r="D26" s="35">
        <f t="shared" ref="D26:AU26" si="56">+SUM(D27:D29)</f>
        <v>939.42143162999969</v>
      </c>
      <c r="E26" s="35">
        <f t="shared" si="56"/>
        <v>1474.2625545600004</v>
      </c>
      <c r="F26" s="35">
        <f t="shared" si="56"/>
        <v>1047.6856647699997</v>
      </c>
      <c r="G26" s="36">
        <f t="shared" si="56"/>
        <v>76.276969029999293</v>
      </c>
      <c r="H26" s="35">
        <f t="shared" si="56"/>
        <v>136.56995211214956</v>
      </c>
      <c r="I26" s="35">
        <f t="shared" si="56"/>
        <v>77.815284481601296</v>
      </c>
      <c r="J26" s="35">
        <f t="shared" si="56"/>
        <v>117.79335961848878</v>
      </c>
      <c r="K26" s="35">
        <f t="shared" si="56"/>
        <v>336.71445348776035</v>
      </c>
      <c r="L26" s="35">
        <f t="shared" si="56"/>
        <v>150.01888527999992</v>
      </c>
      <c r="M26" s="35">
        <f t="shared" si="56"/>
        <v>200.56171740999997</v>
      </c>
      <c r="N26" s="35">
        <f t="shared" si="56"/>
        <v>224.30506859999966</v>
      </c>
      <c r="O26" s="35">
        <f t="shared" si="56"/>
        <v>364.53576034000008</v>
      </c>
      <c r="P26" s="35">
        <f t="shared" si="56"/>
        <v>310.31915347000006</v>
      </c>
      <c r="Q26" s="35">
        <f t="shared" si="56"/>
        <v>88.485260019999799</v>
      </c>
      <c r="R26" s="35">
        <f t="shared" si="56"/>
        <v>373.39104893000018</v>
      </c>
      <c r="S26" s="35">
        <f t="shared" si="56"/>
        <v>702.06709214000034</v>
      </c>
      <c r="T26" s="35">
        <f t="shared" si="56"/>
        <v>468.84127669999953</v>
      </c>
      <c r="U26" s="35">
        <f t="shared" si="56"/>
        <v>-11.081660230000004</v>
      </c>
      <c r="V26" s="35">
        <f t="shared" si="56"/>
        <v>-23.519299489999952</v>
      </c>
      <c r="W26" s="35">
        <f t="shared" si="56"/>
        <v>613.44534779000026</v>
      </c>
      <c r="X26" s="35">
        <f t="shared" si="56"/>
        <v>-387.06406064333396</v>
      </c>
      <c r="Y26" s="35">
        <f t="shared" si="56"/>
        <v>322.31691099</v>
      </c>
      <c r="Z26" s="35">
        <f t="shared" si="56"/>
        <v>-49.20757327666653</v>
      </c>
      <c r="AA26" s="36">
        <f t="shared" si="56"/>
        <v>190.23169195999964</v>
      </c>
      <c r="AB26" s="35">
        <f t="shared" si="56"/>
        <v>35.509246836798184</v>
      </c>
      <c r="AC26" s="35">
        <f t="shared" si="56"/>
        <v>58.909826107688616</v>
      </c>
      <c r="AD26" s="35">
        <f t="shared" si="56"/>
        <v>42.150879167662765</v>
      </c>
      <c r="AE26" s="35">
        <f t="shared" si="56"/>
        <v>-40.18341930165785</v>
      </c>
      <c r="AF26" s="35">
        <f t="shared" si="56"/>
        <v>12.605720075379789</v>
      </c>
      <c r="AG26" s="35">
        <f t="shared" si="56"/>
        <v>105.39298370787935</v>
      </c>
      <c r="AH26" s="35">
        <f t="shared" si="56"/>
        <v>45.47090328442814</v>
      </c>
      <c r="AI26" s="35">
        <f t="shared" si="56"/>
        <v>35.437793697487713</v>
      </c>
      <c r="AJ26" s="35">
        <f t="shared" si="56"/>
        <v>36.884662636572934</v>
      </c>
      <c r="AK26" s="35">
        <f t="shared" si="56"/>
        <v>120.88155994879506</v>
      </c>
      <c r="AL26" s="35">
        <f t="shared" si="56"/>
        <v>53.16442911063902</v>
      </c>
      <c r="AM26" s="35">
        <f t="shared" si="56"/>
        <v>162.6684644283263</v>
      </c>
      <c r="AN26" s="35">
        <f t="shared" si="56"/>
        <v>2.7794839699999265</v>
      </c>
      <c r="AO26" s="35">
        <f t="shared" si="56"/>
        <v>66.911626780000091</v>
      </c>
      <c r="AP26" s="35">
        <f t="shared" si="56"/>
        <v>80.327774529999914</v>
      </c>
      <c r="AQ26" s="35">
        <f t="shared" si="56"/>
        <v>72.153244800000039</v>
      </c>
      <c r="AR26" s="35">
        <f t="shared" si="56"/>
        <v>108.98107514999981</v>
      </c>
      <c r="AS26" s="35">
        <f t="shared" si="56"/>
        <v>19.427397460000137</v>
      </c>
      <c r="AT26" s="35">
        <f t="shared" si="56"/>
        <v>64.908650379999841</v>
      </c>
      <c r="AU26" s="35">
        <f t="shared" si="56"/>
        <v>67.648552510000044</v>
      </c>
      <c r="AV26" s="35">
        <f t="shared" ref="AV26:CI26" si="57">+SUM(AV27:AV29)</f>
        <v>91.747865709999758</v>
      </c>
      <c r="AW26" s="35">
        <f t="shared" si="57"/>
        <v>62.657589930000157</v>
      </c>
      <c r="AX26" s="35">
        <f t="shared" si="57"/>
        <v>90.760696369999806</v>
      </c>
      <c r="AY26" s="35">
        <f t="shared" si="57"/>
        <v>211.11747404000013</v>
      </c>
      <c r="AZ26" s="35">
        <f t="shared" si="57"/>
        <v>-8.0882026900001449</v>
      </c>
      <c r="BA26" s="35">
        <f t="shared" si="57"/>
        <v>58.34047683</v>
      </c>
      <c r="BB26" s="35">
        <f t="shared" si="57"/>
        <v>260.06687933000023</v>
      </c>
      <c r="BC26" s="35">
        <f t="shared" si="57"/>
        <v>122.63606632000013</v>
      </c>
      <c r="BD26" s="35">
        <f t="shared" si="57"/>
        <v>73.404582040000008</v>
      </c>
      <c r="BE26" s="35">
        <f t="shared" si="57"/>
        <v>-107.55538834000035</v>
      </c>
      <c r="BF26" s="35">
        <f t="shared" si="57"/>
        <v>83.573901220000124</v>
      </c>
      <c r="BG26" s="35">
        <f t="shared" si="57"/>
        <v>200.58422987999995</v>
      </c>
      <c r="BH26" s="35">
        <f t="shared" si="57"/>
        <v>89.232917830000105</v>
      </c>
      <c r="BI26" s="35">
        <f t="shared" si="57"/>
        <v>152.83452178000002</v>
      </c>
      <c r="BJ26" s="35">
        <f t="shared" si="57"/>
        <v>269.84807688000052</v>
      </c>
      <c r="BK26" s="35">
        <f t="shared" si="57"/>
        <v>279.38449347999983</v>
      </c>
      <c r="BL26" s="35">
        <f t="shared" si="57"/>
        <v>99.679958580000005</v>
      </c>
      <c r="BM26" s="35">
        <f t="shared" si="57"/>
        <v>97.187380709999488</v>
      </c>
      <c r="BN26" s="35">
        <f t="shared" si="57"/>
        <v>271.97393741000008</v>
      </c>
      <c r="BO26" s="35">
        <f t="shared" si="57"/>
        <v>-37.30737057999977</v>
      </c>
      <c r="BP26" s="35">
        <f t="shared" si="57"/>
        <v>-37.966113519999858</v>
      </c>
      <c r="BQ26" s="35">
        <f t="shared" si="57"/>
        <v>64.191823869999624</v>
      </c>
      <c r="BR26" s="35">
        <f t="shared" si="57"/>
        <v>-7.0502284400001827</v>
      </c>
      <c r="BS26" s="35">
        <f t="shared" si="57"/>
        <v>-156.10575794999997</v>
      </c>
      <c r="BT26" s="35">
        <f t="shared" si="57"/>
        <v>139.6366869000002</v>
      </c>
      <c r="BU26" s="35">
        <f t="shared" si="57"/>
        <v>-14.637297009999713</v>
      </c>
      <c r="BV26" s="35">
        <f t="shared" si="57"/>
        <v>47.04249982999994</v>
      </c>
      <c r="BW26" s="35">
        <f t="shared" si="57"/>
        <v>581.04014497000003</v>
      </c>
      <c r="BX26" s="35">
        <f t="shared" si="57"/>
        <v>-198.21680447333327</v>
      </c>
      <c r="BY26" s="35">
        <f t="shared" si="57"/>
        <v>-204.77049096000019</v>
      </c>
      <c r="BZ26" s="35">
        <f t="shared" si="57"/>
        <v>15.923234789999501</v>
      </c>
      <c r="CA26" s="35">
        <f t="shared" si="57"/>
        <v>36.03238593000043</v>
      </c>
      <c r="CB26" s="35">
        <f t="shared" si="57"/>
        <v>81.413164930000192</v>
      </c>
      <c r="CC26" s="35">
        <f t="shared" si="57"/>
        <v>204.8713601299994</v>
      </c>
      <c r="CD26" s="35">
        <f t="shared" si="57"/>
        <v>-29.205125929999834</v>
      </c>
      <c r="CE26" s="35">
        <f t="shared" si="57"/>
        <v>-83.250925063333455</v>
      </c>
      <c r="CF26" s="35">
        <f t="shared" si="57"/>
        <v>63.248477716666756</v>
      </c>
      <c r="CG26" s="35">
        <f t="shared" si="57"/>
        <v>-49.814749393333578</v>
      </c>
      <c r="CH26" s="35">
        <f t="shared" si="57"/>
        <v>29.883554596666549</v>
      </c>
      <c r="CI26" s="36">
        <f t="shared" si="57"/>
        <v>210.16288675666667</v>
      </c>
    </row>
    <row r="27" spans="1:87">
      <c r="A27" s="39">
        <v>231</v>
      </c>
      <c r="B27" s="41" t="s">
        <v>106</v>
      </c>
      <c r="C27" s="37">
        <f t="shared" ref="C27:C29" si="58">+SUM(AB27:AM27)</f>
        <v>0.15713326000000016</v>
      </c>
      <c r="D27" s="37">
        <f t="shared" ref="D27:D29" si="59">+SUM(AN27:AY27)</f>
        <v>-1.0600152399999967</v>
      </c>
      <c r="E27" s="37">
        <f t="shared" ref="E27:E29" si="60">+SUM(AZ27:BK27)</f>
        <v>257.16600890999996</v>
      </c>
      <c r="F27" s="37">
        <f t="shared" ref="F27:F29" si="61">+SUM(BL27:BW27)</f>
        <v>0.79688984999999235</v>
      </c>
      <c r="G27" s="64">
        <f t="shared" ref="G27:G29" si="62">+SUM(BX27:CI27)</f>
        <v>-1.4070660800000008</v>
      </c>
      <c r="H27" s="37">
        <f>+SUM(AB27:AD27)</f>
        <v>15.65292492</v>
      </c>
      <c r="I27" s="37">
        <f>+SUM(AE27:AG27)</f>
        <v>0.33454391000000183</v>
      </c>
      <c r="J27" s="37">
        <f>+SUM(AH27:AJ27)</f>
        <v>-7.504663990000001</v>
      </c>
      <c r="K27" s="37">
        <f>+SUM(AK27:AM27)</f>
        <v>-8.3256715799999998</v>
      </c>
      <c r="L27" s="37">
        <f>+SUM(AN27:AP27)</f>
        <v>9.5499245500000018</v>
      </c>
      <c r="M27" s="37">
        <f>+SUM(AQ27:AS27)</f>
        <v>2.6479108599999992</v>
      </c>
      <c r="N27" s="37">
        <f>+SUM(AT27:AV27)</f>
        <v>-3.1797653099999978</v>
      </c>
      <c r="O27" s="37">
        <f>+SUM(AW27:AY27)</f>
        <v>-10.078085339999999</v>
      </c>
      <c r="P27" s="37">
        <f>+SUM(AZ27:BB27)</f>
        <v>6.9599375499999958</v>
      </c>
      <c r="Q27" s="37">
        <f>+SUM(BC27:BE27)</f>
        <v>0.92019341999999504</v>
      </c>
      <c r="R27" s="37">
        <f>+SUM(BF27:BH27)</f>
        <v>178.76502618999999</v>
      </c>
      <c r="S27" s="37">
        <f>+SUM(BI27:BK27)</f>
        <v>70.520851750000006</v>
      </c>
      <c r="T27" s="37">
        <f>+SUM(BL27:BN27)</f>
        <v>0.16476949999999491</v>
      </c>
      <c r="U27" s="37">
        <f>+SUM(BO27:BQ27)</f>
        <v>32.868182200000014</v>
      </c>
      <c r="V27" s="37">
        <f>+SUM(BR27:BT27)</f>
        <v>-12.464503170000022</v>
      </c>
      <c r="W27" s="37">
        <f>+SUM(BU27:BW27)</f>
        <v>-19.771558679999991</v>
      </c>
      <c r="X27" s="37">
        <f>+SUM(BX27:BZ27)</f>
        <v>-1.4135007800000023</v>
      </c>
      <c r="Y27" s="37">
        <f>+SUM(CA27:CC27)</f>
        <v>2.4864302700000041</v>
      </c>
      <c r="Z27" s="37">
        <f>+SUM(CD27:CF27)</f>
        <v>-1.3740895899999996</v>
      </c>
      <c r="AA27" s="64">
        <f>+SUM(CG27:CI27)</f>
        <v>-1.1059059800000028</v>
      </c>
      <c r="AB27" s="32">
        <v>10.00245791</v>
      </c>
      <c r="AC27" s="32">
        <v>1.6787352300000005</v>
      </c>
      <c r="AD27" s="32">
        <v>3.9717317799999985</v>
      </c>
      <c r="AE27" s="32">
        <v>1.8937491800000017</v>
      </c>
      <c r="AF27" s="32">
        <v>-1.131016139999997</v>
      </c>
      <c r="AG27" s="32">
        <v>-0.42818913000000292</v>
      </c>
      <c r="AH27" s="32">
        <v>-2.2027655199999998</v>
      </c>
      <c r="AI27" s="32">
        <v>-2.6587402700000009</v>
      </c>
      <c r="AJ27" s="32">
        <v>-2.6431581999999998</v>
      </c>
      <c r="AK27" s="32">
        <v>-2.6059654200000004</v>
      </c>
      <c r="AL27" s="32">
        <v>-2.3649121099999992</v>
      </c>
      <c r="AM27" s="32">
        <v>-3.3547940500000002</v>
      </c>
      <c r="AN27" s="32">
        <v>4.7029797600000007</v>
      </c>
      <c r="AO27" s="32">
        <v>1.6777489500000009</v>
      </c>
      <c r="AP27" s="32">
        <v>3.1691958400000004</v>
      </c>
      <c r="AQ27" s="32">
        <v>2.4549380999999992</v>
      </c>
      <c r="AR27" s="32">
        <v>-0.30162559999999772</v>
      </c>
      <c r="AS27" s="32">
        <v>0.49459835999999768</v>
      </c>
      <c r="AT27" s="32">
        <v>-0.44309832999999932</v>
      </c>
      <c r="AU27" s="32">
        <v>-0.52239076999999767</v>
      </c>
      <c r="AV27" s="32">
        <v>-2.2142762100000009</v>
      </c>
      <c r="AW27" s="32">
        <v>-2.8589873200000007</v>
      </c>
      <c r="AX27" s="32">
        <v>-3.5059898099999991</v>
      </c>
      <c r="AY27" s="32">
        <v>-3.7131082099999997</v>
      </c>
      <c r="AZ27" s="32">
        <v>1.2186377299999978</v>
      </c>
      <c r="BA27" s="32">
        <v>6.5143279599999993</v>
      </c>
      <c r="BB27" s="32">
        <v>-0.77302814000000075</v>
      </c>
      <c r="BC27" s="32">
        <v>1.6598249700000005</v>
      </c>
      <c r="BD27" s="32">
        <v>8.5964007299999992</v>
      </c>
      <c r="BE27" s="32">
        <v>-9.3360322800000048</v>
      </c>
      <c r="BF27" s="32">
        <v>1.1339571500000003</v>
      </c>
      <c r="BG27" s="32">
        <v>73.99455472999999</v>
      </c>
      <c r="BH27" s="32">
        <v>103.63651431</v>
      </c>
      <c r="BI27" s="32">
        <v>74.021203330000006</v>
      </c>
      <c r="BJ27" s="32">
        <v>-1.8307835800000003</v>
      </c>
      <c r="BK27" s="32">
        <v>-1.6695679999999999</v>
      </c>
      <c r="BL27" s="32">
        <v>-0.16252564999999652</v>
      </c>
      <c r="BM27" s="32">
        <v>0.32514320999999136</v>
      </c>
      <c r="BN27" s="32">
        <v>2.1519400000000743E-3</v>
      </c>
      <c r="BO27" s="32">
        <v>1.5218201200000259</v>
      </c>
      <c r="BP27" s="32">
        <v>2.2757453999999999</v>
      </c>
      <c r="BQ27" s="32">
        <v>29.070616679999986</v>
      </c>
      <c r="BR27" s="32">
        <v>-29.597539740000002</v>
      </c>
      <c r="BS27" s="32">
        <v>-0.58261105999999963</v>
      </c>
      <c r="BT27" s="32">
        <v>17.715647629999978</v>
      </c>
      <c r="BU27" s="32">
        <v>-18.72986057</v>
      </c>
      <c r="BV27" s="32">
        <v>-3.9049000001423195E-4</v>
      </c>
      <c r="BW27" s="32">
        <v>-1.0413076199999773</v>
      </c>
      <c r="BX27" s="32">
        <v>-1.4132984599999916</v>
      </c>
      <c r="BY27" s="32">
        <v>-6.1319999999920327E-5</v>
      </c>
      <c r="BZ27" s="32">
        <v>-1.4100000001082691E-4</v>
      </c>
      <c r="CA27" s="32">
        <v>1.1439100000236735E-3</v>
      </c>
      <c r="CB27" s="32">
        <v>1.99381019999998</v>
      </c>
      <c r="CC27" s="32">
        <v>0.49147616000000038</v>
      </c>
      <c r="CD27" s="32">
        <v>-0.63320086999999958</v>
      </c>
      <c r="CE27" s="32">
        <v>-0.37044435999999958</v>
      </c>
      <c r="CF27" s="32">
        <v>-0.37044436000000047</v>
      </c>
      <c r="CG27" s="32">
        <v>-0.3706064299999996</v>
      </c>
      <c r="CH27" s="32">
        <v>0.43021694000000021</v>
      </c>
      <c r="CI27" s="33">
        <v>-1.1655164900000035</v>
      </c>
    </row>
    <row r="28" spans="1:87">
      <c r="A28" s="39">
        <v>232</v>
      </c>
      <c r="B28" s="41" t="s">
        <v>107</v>
      </c>
      <c r="C28" s="37">
        <f t="shared" si="58"/>
        <v>-1.6330073399999989</v>
      </c>
      <c r="D28" s="37">
        <f t="shared" si="59"/>
        <v>-10.687406069999973</v>
      </c>
      <c r="E28" s="37">
        <f t="shared" si="60"/>
        <v>16.147833770000005</v>
      </c>
      <c r="F28" s="37">
        <f t="shared" si="61"/>
        <v>618.23250147999988</v>
      </c>
      <c r="G28" s="64">
        <f t="shared" si="62"/>
        <v>-479.15577297000004</v>
      </c>
      <c r="H28" s="37">
        <f>+SUM(AB28:AD28)</f>
        <v>-16.02717856999999</v>
      </c>
      <c r="I28" s="37">
        <f>+SUM(AE28:AG28)</f>
        <v>-1.680987039999998</v>
      </c>
      <c r="J28" s="37">
        <f>+SUM(AH28:AJ28)</f>
        <v>-14.547619430000001</v>
      </c>
      <c r="K28" s="37">
        <f>+SUM(AK28:AM28)</f>
        <v>30.62277769999999</v>
      </c>
      <c r="L28" s="37">
        <f>+SUM(AN28:AP28)</f>
        <v>-30.338008749999979</v>
      </c>
      <c r="M28" s="37">
        <f>+SUM(AQ28:AS28)</f>
        <v>-0.18527420000000205</v>
      </c>
      <c r="N28" s="37">
        <f>+SUM(AT28:AV28)</f>
        <v>-0.47935488999999976</v>
      </c>
      <c r="O28" s="37">
        <f>+SUM(AW28:AY28)</f>
        <v>20.315231770000008</v>
      </c>
      <c r="P28" s="37">
        <f>+SUM(AZ28:BB28)</f>
        <v>-4.0230108400000049</v>
      </c>
      <c r="Q28" s="37">
        <f>+SUM(BC28:BE28)</f>
        <v>-14.893396369999998</v>
      </c>
      <c r="R28" s="37">
        <f>+SUM(BF28:BH28)</f>
        <v>-2.3506462099999936</v>
      </c>
      <c r="S28" s="37">
        <f>+SUM(BI28:BK28)</f>
        <v>37.414887190000002</v>
      </c>
      <c r="T28" s="37">
        <f>+SUM(BL28:BN28)</f>
        <v>172.97546815000004</v>
      </c>
      <c r="U28" s="37">
        <f>+SUM(BO28:BQ28)</f>
        <v>-65.60629634</v>
      </c>
      <c r="V28" s="37">
        <f>+SUM(BR28:BT28)</f>
        <v>-104.27197486</v>
      </c>
      <c r="W28" s="37">
        <f>+SUM(BU28:BW28)</f>
        <v>615.13530452999987</v>
      </c>
      <c r="X28" s="37">
        <f>+SUM(BX28:BZ28)</f>
        <v>-527.08205695000015</v>
      </c>
      <c r="Y28" s="37">
        <f>+SUM(CA28:CC28)</f>
        <v>-107.57219383</v>
      </c>
      <c r="Z28" s="37">
        <f>+SUM(CD28:CF28)</f>
        <v>-5.9822131900000031</v>
      </c>
      <c r="AA28" s="64">
        <f>+SUM(CG28:CI28)</f>
        <v>161.48069100000006</v>
      </c>
      <c r="AB28" s="32">
        <v>-10.360160769999993</v>
      </c>
      <c r="AC28" s="32">
        <v>-0.86158754999999587</v>
      </c>
      <c r="AD28" s="32">
        <v>-4.8054302500000006</v>
      </c>
      <c r="AE28" s="32">
        <v>1.7565204100000074</v>
      </c>
      <c r="AF28" s="32">
        <v>-2.4055389700000021</v>
      </c>
      <c r="AG28" s="32">
        <v>-1.0319684800000033</v>
      </c>
      <c r="AH28" s="32">
        <v>3.3879531499999942</v>
      </c>
      <c r="AI28" s="32">
        <v>2.6400779600000135</v>
      </c>
      <c r="AJ28" s="32">
        <v>-20.575650540000009</v>
      </c>
      <c r="AK28" s="32">
        <v>1.7357782299999975</v>
      </c>
      <c r="AL28" s="32">
        <v>-1.536194959999996</v>
      </c>
      <c r="AM28" s="32">
        <v>30.423194429999988</v>
      </c>
      <c r="AN28" s="32">
        <v>-24.996676839999978</v>
      </c>
      <c r="AO28" s="32">
        <v>-2.8154755800000046</v>
      </c>
      <c r="AP28" s="32">
        <v>-2.5258563299999963</v>
      </c>
      <c r="AQ28" s="32">
        <v>1.8966821499999966</v>
      </c>
      <c r="AR28" s="32">
        <v>-0.87949012999999354</v>
      </c>
      <c r="AS28" s="32">
        <v>-1.2024662200000051</v>
      </c>
      <c r="AT28" s="32">
        <v>-0.91850534999999667</v>
      </c>
      <c r="AU28" s="32">
        <v>1.8940738299999964</v>
      </c>
      <c r="AV28" s="32">
        <v>-1.4549233699999995</v>
      </c>
      <c r="AW28" s="32">
        <v>0.3569140800000028</v>
      </c>
      <c r="AX28" s="32">
        <v>-1.0164485500000033</v>
      </c>
      <c r="AY28" s="32">
        <v>20.974766240000008</v>
      </c>
      <c r="AZ28" s="32">
        <v>-2.6543189400000102</v>
      </c>
      <c r="BA28" s="32">
        <v>-5.7816700499999953</v>
      </c>
      <c r="BB28" s="32">
        <v>4.4129781500000007</v>
      </c>
      <c r="BC28" s="32">
        <v>4.3503618300000042</v>
      </c>
      <c r="BD28" s="32">
        <v>13.491181310000002</v>
      </c>
      <c r="BE28" s="32">
        <v>-32.734939510000004</v>
      </c>
      <c r="BF28" s="32">
        <v>2.142390319999997</v>
      </c>
      <c r="BG28" s="32">
        <v>22.124418720000016</v>
      </c>
      <c r="BH28" s="32">
        <v>-26.617455250000006</v>
      </c>
      <c r="BI28" s="32">
        <v>-0.20912160999999685</v>
      </c>
      <c r="BJ28" s="32">
        <v>3.0453579799999986</v>
      </c>
      <c r="BK28" s="32">
        <v>34.57865082</v>
      </c>
      <c r="BL28" s="32">
        <v>6.6252078999999924</v>
      </c>
      <c r="BM28" s="32">
        <v>8.644474140000014</v>
      </c>
      <c r="BN28" s="32">
        <v>157.70578611000002</v>
      </c>
      <c r="BO28" s="32">
        <v>-89.962364040000011</v>
      </c>
      <c r="BP28" s="32">
        <v>1.8200050300000044</v>
      </c>
      <c r="BQ28" s="32">
        <v>22.536062670000007</v>
      </c>
      <c r="BR28" s="32">
        <v>40.117306139999982</v>
      </c>
      <c r="BS28" s="32">
        <v>-152.01521574999998</v>
      </c>
      <c r="BT28" s="32">
        <v>7.625934749999999</v>
      </c>
      <c r="BU28" s="32">
        <v>7.0475257399999975</v>
      </c>
      <c r="BV28" s="32">
        <v>-5.7323670500000077</v>
      </c>
      <c r="BW28" s="32">
        <v>613.8201458399999</v>
      </c>
      <c r="BX28" s="32">
        <v>-248.09762187000013</v>
      </c>
      <c r="BY28" s="32">
        <v>-276.25291207000009</v>
      </c>
      <c r="BZ28" s="32">
        <v>-2.7315230099999894</v>
      </c>
      <c r="CA28" s="32">
        <v>-74.662439390000003</v>
      </c>
      <c r="CB28" s="32">
        <v>5.5088647299999991</v>
      </c>
      <c r="CC28" s="32">
        <v>-38.418619169999999</v>
      </c>
      <c r="CD28" s="32">
        <v>-0.82094600999999301</v>
      </c>
      <c r="CE28" s="32">
        <v>-10.302512150000005</v>
      </c>
      <c r="CF28" s="32">
        <v>5.1412449699999954</v>
      </c>
      <c r="CG28" s="32">
        <v>-5.2219814999999983</v>
      </c>
      <c r="CH28" s="32">
        <v>-11.667907380000003</v>
      </c>
      <c r="CI28" s="33">
        <v>178.37057988000007</v>
      </c>
    </row>
    <row r="29" spans="1:87">
      <c r="A29" s="39">
        <v>223</v>
      </c>
      <c r="B29" s="41" t="s">
        <v>108</v>
      </c>
      <c r="C29" s="37">
        <f t="shared" si="58"/>
        <v>670.36892378000005</v>
      </c>
      <c r="D29" s="37">
        <f t="shared" si="59"/>
        <v>951.16885293999962</v>
      </c>
      <c r="E29" s="37">
        <f t="shared" si="60"/>
        <v>1200.9487118800005</v>
      </c>
      <c r="F29" s="37">
        <f t="shared" si="61"/>
        <v>428.65627343999995</v>
      </c>
      <c r="G29" s="64">
        <f t="shared" si="62"/>
        <v>556.83980807999933</v>
      </c>
      <c r="H29" s="37">
        <f>+SUM(AB29:AD29)</f>
        <v>136.94420576214955</v>
      </c>
      <c r="I29" s="37">
        <f>+SUM(AE29:AG29)</f>
        <v>79.161727611601293</v>
      </c>
      <c r="J29" s="37">
        <f>+SUM(AH29:AJ29)</f>
        <v>139.84564303848879</v>
      </c>
      <c r="K29" s="37">
        <f>+SUM(AK29:AM29)</f>
        <v>314.41734736776039</v>
      </c>
      <c r="L29" s="37">
        <f>+SUM(AN29:AP29)</f>
        <v>170.80696947999991</v>
      </c>
      <c r="M29" s="37">
        <f>+SUM(AQ29:AS29)</f>
        <v>198.09908074999998</v>
      </c>
      <c r="N29" s="37">
        <f>+SUM(AT29:AV29)</f>
        <v>227.96418879999965</v>
      </c>
      <c r="O29" s="37">
        <f>+SUM(AW29:AY29)</f>
        <v>354.29861391000009</v>
      </c>
      <c r="P29" s="37">
        <f>+SUM(AZ29:BB29)</f>
        <v>307.38222676000009</v>
      </c>
      <c r="Q29" s="37">
        <f>+SUM(BC29:BE29)</f>
        <v>102.4584629699998</v>
      </c>
      <c r="R29" s="37">
        <f>+SUM(BF29:BH29)</f>
        <v>196.9766689500002</v>
      </c>
      <c r="S29" s="37">
        <f>+SUM(BI29:BK29)</f>
        <v>594.13135320000038</v>
      </c>
      <c r="T29" s="37">
        <f>+SUM(BL29:BN29)</f>
        <v>295.70103904999951</v>
      </c>
      <c r="U29" s="37">
        <f>+SUM(BO29:BQ29)</f>
        <v>21.656453909999982</v>
      </c>
      <c r="V29" s="37">
        <f>+SUM(BR29:BT29)</f>
        <v>93.217178540000077</v>
      </c>
      <c r="W29" s="37">
        <f>+SUM(BU29:BW29)</f>
        <v>18.081601940000382</v>
      </c>
      <c r="X29" s="37">
        <f>+SUM(BX29:BZ29)</f>
        <v>141.43149708666624</v>
      </c>
      <c r="Y29" s="37">
        <f>+SUM(CA29:CC29)</f>
        <v>427.40267455000003</v>
      </c>
      <c r="Z29" s="37">
        <f>+SUM(CD29:CF29)</f>
        <v>-41.85127049666653</v>
      </c>
      <c r="AA29" s="64">
        <f>+SUM(CG29:CI29)</f>
        <v>29.85690693999959</v>
      </c>
      <c r="AB29" s="32">
        <v>35.866949696798173</v>
      </c>
      <c r="AC29" s="32">
        <v>58.092678427688611</v>
      </c>
      <c r="AD29" s="32">
        <v>42.984577637662767</v>
      </c>
      <c r="AE29" s="32">
        <v>-43.833688891657857</v>
      </c>
      <c r="AF29" s="32">
        <v>16.142275185379788</v>
      </c>
      <c r="AG29" s="32">
        <v>106.85314131787936</v>
      </c>
      <c r="AH29" s="32">
        <v>44.285715654428145</v>
      </c>
      <c r="AI29" s="32">
        <v>35.456456007487702</v>
      </c>
      <c r="AJ29" s="32">
        <v>60.103471376572941</v>
      </c>
      <c r="AK29" s="32">
        <v>121.75174713879505</v>
      </c>
      <c r="AL29" s="32">
        <v>57.065536180639015</v>
      </c>
      <c r="AM29" s="32">
        <v>135.60006404832632</v>
      </c>
      <c r="AN29" s="32">
        <v>23.073181049999903</v>
      </c>
      <c r="AO29" s="32">
        <v>68.049353410000094</v>
      </c>
      <c r="AP29" s="32">
        <v>79.68443501999991</v>
      </c>
      <c r="AQ29" s="32">
        <v>67.801624550000042</v>
      </c>
      <c r="AR29" s="32">
        <v>110.1621908799998</v>
      </c>
      <c r="AS29" s="32">
        <v>20.135265320000144</v>
      </c>
      <c r="AT29" s="32">
        <v>66.270254059999843</v>
      </c>
      <c r="AU29" s="32">
        <v>66.276869450000049</v>
      </c>
      <c r="AV29" s="32">
        <v>95.417065289999755</v>
      </c>
      <c r="AW29" s="32">
        <v>65.159663170000158</v>
      </c>
      <c r="AX29" s="32">
        <v>95.283134729999801</v>
      </c>
      <c r="AY29" s="32">
        <v>193.85581601000013</v>
      </c>
      <c r="AZ29" s="32">
        <v>-6.6525214800001322</v>
      </c>
      <c r="BA29" s="32">
        <v>57.60781892</v>
      </c>
      <c r="BB29" s="32">
        <v>256.42692932000023</v>
      </c>
      <c r="BC29" s="32">
        <v>116.62587952000013</v>
      </c>
      <c r="BD29" s="32">
        <v>51.317000000000007</v>
      </c>
      <c r="BE29" s="32">
        <v>-65.484416550000333</v>
      </c>
      <c r="BF29" s="32">
        <v>80.297553750000134</v>
      </c>
      <c r="BG29" s="32">
        <v>104.46525642999995</v>
      </c>
      <c r="BH29" s="32">
        <v>12.213858770000115</v>
      </c>
      <c r="BI29" s="32">
        <v>79.022440060000008</v>
      </c>
      <c r="BJ29" s="32">
        <v>268.63350248000052</v>
      </c>
      <c r="BK29" s="32">
        <v>246.47541065999985</v>
      </c>
      <c r="BL29" s="32">
        <v>93.217276330000004</v>
      </c>
      <c r="BM29" s="32">
        <v>88.217763359999481</v>
      </c>
      <c r="BN29" s="32">
        <v>114.26599936000002</v>
      </c>
      <c r="BO29" s="32">
        <v>51.133173340000212</v>
      </c>
      <c r="BP29" s="32">
        <v>-42.061863949999861</v>
      </c>
      <c r="BQ29" s="32">
        <v>12.585144519999631</v>
      </c>
      <c r="BR29" s="32">
        <v>-17.569994840000163</v>
      </c>
      <c r="BS29" s="32">
        <v>-3.5079311399999824</v>
      </c>
      <c r="BT29" s="32">
        <v>114.29510452000022</v>
      </c>
      <c r="BU29" s="32">
        <v>-2.9549621799997112</v>
      </c>
      <c r="BV29" s="32">
        <v>52.775257369999963</v>
      </c>
      <c r="BW29" s="32">
        <v>-31.738693249999869</v>
      </c>
      <c r="BX29" s="32">
        <v>51.294115856666849</v>
      </c>
      <c r="BY29" s="32">
        <v>71.482482429999891</v>
      </c>
      <c r="BZ29" s="32">
        <v>18.654898799999501</v>
      </c>
      <c r="CA29" s="32">
        <v>110.69368141000041</v>
      </c>
      <c r="CB29" s="32">
        <v>73.910490000000209</v>
      </c>
      <c r="CC29" s="32">
        <v>242.79850313999941</v>
      </c>
      <c r="CD29" s="32">
        <v>-27.750979049999842</v>
      </c>
      <c r="CE29" s="32">
        <v>-72.577968553333449</v>
      </c>
      <c r="CF29" s="32">
        <v>58.477677106666761</v>
      </c>
      <c r="CG29" s="32">
        <v>-44.222161463333578</v>
      </c>
      <c r="CH29" s="32">
        <v>41.121245036666551</v>
      </c>
      <c r="CI29" s="33">
        <v>32.957823366666616</v>
      </c>
    </row>
    <row r="30" spans="1:87">
      <c r="A30" s="39">
        <v>224</v>
      </c>
      <c r="B30" s="41" t="s">
        <v>102</v>
      </c>
      <c r="C30" s="37"/>
      <c r="D30" s="37"/>
      <c r="E30" s="37"/>
      <c r="F30" s="37"/>
      <c r="G30" s="64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64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/>
      <c r="D31" s="37"/>
      <c r="E31" s="37"/>
      <c r="F31" s="37"/>
      <c r="G31" s="64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64"/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32">
        <v>0</v>
      </c>
      <c r="CB31" s="32">
        <v>0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3">
        <v>0</v>
      </c>
    </row>
    <row r="32" spans="1:87">
      <c r="A32" s="39"/>
      <c r="B32" s="41"/>
      <c r="C32" s="37"/>
      <c r="D32" s="37"/>
      <c r="E32" s="37"/>
      <c r="F32" s="37"/>
      <c r="G32" s="64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64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3"/>
    </row>
    <row r="33" spans="1:87" s="135" customFormat="1" ht="18.75">
      <c r="A33" s="130">
        <v>3</v>
      </c>
      <c r="B33" s="131" t="s">
        <v>84</v>
      </c>
      <c r="C33" s="132">
        <f t="shared" ref="C33:AA33" si="63">+C6-C16</f>
        <v>0</v>
      </c>
      <c r="D33" s="132">
        <f t="shared" si="63"/>
        <v>0</v>
      </c>
      <c r="E33" s="132">
        <f t="shared" si="63"/>
        <v>0</v>
      </c>
      <c r="F33" s="132">
        <f t="shared" si="63"/>
        <v>0</v>
      </c>
      <c r="G33" s="133">
        <f t="shared" si="63"/>
        <v>-1.1368683772161603E-13</v>
      </c>
      <c r="H33" s="132">
        <f t="shared" si="63"/>
        <v>0</v>
      </c>
      <c r="I33" s="132">
        <f t="shared" si="63"/>
        <v>0</v>
      </c>
      <c r="J33" s="132">
        <f t="shared" si="63"/>
        <v>0</v>
      </c>
      <c r="K33" s="132">
        <f t="shared" si="63"/>
        <v>0</v>
      </c>
      <c r="L33" s="132">
        <f t="shared" si="63"/>
        <v>0</v>
      </c>
      <c r="M33" s="132">
        <f t="shared" si="63"/>
        <v>0</v>
      </c>
      <c r="N33" s="132">
        <f t="shared" si="63"/>
        <v>0</v>
      </c>
      <c r="O33" s="132">
        <f t="shared" si="63"/>
        <v>0</v>
      </c>
      <c r="P33" s="132">
        <f t="shared" si="63"/>
        <v>0</v>
      </c>
      <c r="Q33" s="132">
        <f t="shared" si="63"/>
        <v>0</v>
      </c>
      <c r="R33" s="132">
        <f t="shared" si="63"/>
        <v>0</v>
      </c>
      <c r="S33" s="132">
        <f t="shared" si="63"/>
        <v>0</v>
      </c>
      <c r="T33" s="132">
        <f t="shared" si="63"/>
        <v>0</v>
      </c>
      <c r="U33" s="132">
        <f t="shared" si="63"/>
        <v>2.1316282072803006E-14</v>
      </c>
      <c r="V33" s="132">
        <f t="shared" si="63"/>
        <v>2.8421709430404007E-14</v>
      </c>
      <c r="W33" s="132">
        <f t="shared" si="63"/>
        <v>0</v>
      </c>
      <c r="X33" s="132">
        <f t="shared" si="63"/>
        <v>0</v>
      </c>
      <c r="Y33" s="132">
        <f t="shared" si="63"/>
        <v>0</v>
      </c>
      <c r="Z33" s="132">
        <f t="shared" si="63"/>
        <v>0</v>
      </c>
      <c r="AA33" s="133">
        <f t="shared" si="63"/>
        <v>0</v>
      </c>
      <c r="AB33" s="132">
        <f t="shared" ref="AB33:AT33" si="64">+AB6-AB16</f>
        <v>0</v>
      </c>
      <c r="AC33" s="132">
        <f t="shared" si="64"/>
        <v>0</v>
      </c>
      <c r="AD33" s="132">
        <f t="shared" si="64"/>
        <v>0</v>
      </c>
      <c r="AE33" s="132">
        <f t="shared" si="64"/>
        <v>0</v>
      </c>
      <c r="AF33" s="132">
        <f t="shared" si="64"/>
        <v>0</v>
      </c>
      <c r="AG33" s="132">
        <f t="shared" si="64"/>
        <v>0</v>
      </c>
      <c r="AH33" s="132">
        <f t="shared" si="64"/>
        <v>0</v>
      </c>
      <c r="AI33" s="132">
        <f t="shared" si="64"/>
        <v>0</v>
      </c>
      <c r="AJ33" s="132">
        <f t="shared" si="64"/>
        <v>0</v>
      </c>
      <c r="AK33" s="132">
        <f t="shared" si="64"/>
        <v>0</v>
      </c>
      <c r="AL33" s="132">
        <f t="shared" si="64"/>
        <v>0</v>
      </c>
      <c r="AM33" s="132">
        <f t="shared" si="64"/>
        <v>0</v>
      </c>
      <c r="AN33" s="132">
        <f t="shared" si="64"/>
        <v>0</v>
      </c>
      <c r="AO33" s="132">
        <f t="shared" si="64"/>
        <v>0</v>
      </c>
      <c r="AP33" s="132">
        <f t="shared" si="64"/>
        <v>0</v>
      </c>
      <c r="AQ33" s="132">
        <f t="shared" si="64"/>
        <v>0</v>
      </c>
      <c r="AR33" s="132">
        <f t="shared" si="64"/>
        <v>0</v>
      </c>
      <c r="AS33" s="132">
        <f t="shared" si="64"/>
        <v>0</v>
      </c>
      <c r="AT33" s="132">
        <f t="shared" si="64"/>
        <v>0</v>
      </c>
      <c r="AU33" s="132">
        <f t="shared" ref="AU33:BZ33" si="65">+AU6-AU16</f>
        <v>0</v>
      </c>
      <c r="AV33" s="132">
        <f t="shared" si="65"/>
        <v>0</v>
      </c>
      <c r="AW33" s="132">
        <f t="shared" si="65"/>
        <v>0</v>
      </c>
      <c r="AX33" s="132">
        <f t="shared" si="65"/>
        <v>0</v>
      </c>
      <c r="AY33" s="132">
        <f t="shared" si="65"/>
        <v>0</v>
      </c>
      <c r="AZ33" s="132">
        <f t="shared" si="65"/>
        <v>0</v>
      </c>
      <c r="BA33" s="132">
        <f t="shared" si="65"/>
        <v>0</v>
      </c>
      <c r="BB33" s="132">
        <f t="shared" si="65"/>
        <v>0</v>
      </c>
      <c r="BC33" s="132">
        <f t="shared" si="65"/>
        <v>0</v>
      </c>
      <c r="BD33" s="132">
        <f t="shared" si="65"/>
        <v>0</v>
      </c>
      <c r="BE33" s="132">
        <f t="shared" si="65"/>
        <v>0</v>
      </c>
      <c r="BF33" s="132">
        <f t="shared" si="65"/>
        <v>0</v>
      </c>
      <c r="BG33" s="132">
        <f t="shared" si="65"/>
        <v>0</v>
      </c>
      <c r="BH33" s="132">
        <f t="shared" si="65"/>
        <v>0</v>
      </c>
      <c r="BI33" s="132">
        <f t="shared" si="65"/>
        <v>0</v>
      </c>
      <c r="BJ33" s="132">
        <f t="shared" si="65"/>
        <v>0</v>
      </c>
      <c r="BK33" s="132">
        <f t="shared" si="65"/>
        <v>0</v>
      </c>
      <c r="BL33" s="132">
        <f t="shared" si="65"/>
        <v>0</v>
      </c>
      <c r="BM33" s="132">
        <f t="shared" si="65"/>
        <v>0</v>
      </c>
      <c r="BN33" s="132">
        <f t="shared" si="65"/>
        <v>0</v>
      </c>
      <c r="BO33" s="132">
        <f t="shared" si="65"/>
        <v>0</v>
      </c>
      <c r="BP33" s="132">
        <f t="shared" si="65"/>
        <v>0</v>
      </c>
      <c r="BQ33" s="132">
        <f t="shared" si="65"/>
        <v>0</v>
      </c>
      <c r="BR33" s="132">
        <f t="shared" si="65"/>
        <v>0</v>
      </c>
      <c r="BS33" s="132">
        <f t="shared" si="65"/>
        <v>0</v>
      </c>
      <c r="BT33" s="132">
        <f t="shared" si="65"/>
        <v>0</v>
      </c>
      <c r="BU33" s="132">
        <f t="shared" si="65"/>
        <v>-2.8421709430404007E-14</v>
      </c>
      <c r="BV33" s="132">
        <f t="shared" si="65"/>
        <v>0</v>
      </c>
      <c r="BW33" s="132">
        <f t="shared" si="65"/>
        <v>0</v>
      </c>
      <c r="BX33" s="132">
        <f t="shared" si="65"/>
        <v>0</v>
      </c>
      <c r="BY33" s="132">
        <f t="shared" si="65"/>
        <v>0</v>
      </c>
      <c r="BZ33" s="132">
        <f t="shared" si="65"/>
        <v>2.4868995751603507E-14</v>
      </c>
      <c r="CA33" s="132">
        <f t="shared" ref="CA33:CI33" si="66">+CA6-CA16</f>
        <v>0</v>
      </c>
      <c r="CB33" s="132">
        <f t="shared" si="66"/>
        <v>0</v>
      </c>
      <c r="CC33" s="132">
        <f t="shared" si="66"/>
        <v>0</v>
      </c>
      <c r="CD33" s="132">
        <f t="shared" si="66"/>
        <v>0</v>
      </c>
      <c r="CE33" s="132">
        <f t="shared" si="66"/>
        <v>0</v>
      </c>
      <c r="CF33" s="132">
        <f t="shared" si="66"/>
        <v>0</v>
      </c>
      <c r="CG33" s="132">
        <f t="shared" si="66"/>
        <v>0</v>
      </c>
      <c r="CH33" s="132">
        <f t="shared" si="66"/>
        <v>0</v>
      </c>
      <c r="CI33" s="133">
        <f t="shared" si="66"/>
        <v>0</v>
      </c>
    </row>
    <row r="34" spans="1:87" s="135" customFormat="1" ht="18.75">
      <c r="A34" s="136"/>
      <c r="B34" s="131"/>
      <c r="C34" s="132"/>
      <c r="D34" s="132"/>
      <c r="E34" s="132"/>
      <c r="F34" s="132"/>
      <c r="G34" s="133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3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3"/>
    </row>
    <row r="35" spans="1:87" s="111" customFormat="1" ht="18.75">
      <c r="A35" s="124"/>
      <c r="B35" s="109"/>
      <c r="C35" s="110"/>
      <c r="D35" s="110"/>
      <c r="E35" s="110"/>
      <c r="F35" s="110"/>
      <c r="G35" s="127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/>
      <c r="B36" s="109"/>
      <c r="C36" s="126"/>
      <c r="D36" s="126"/>
      <c r="E36" s="126"/>
      <c r="F36" s="126"/>
      <c r="G36" s="128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119</v>
      </c>
    </row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3">
        <f>+C33</f>
        <v>0</v>
      </c>
      <c r="D41" s="143">
        <f t="shared" ref="D41:G41" si="67">+D33</f>
        <v>0</v>
      </c>
      <c r="E41" s="143">
        <f t="shared" si="67"/>
        <v>0</v>
      </c>
      <c r="F41" s="143">
        <f t="shared" si="67"/>
        <v>0</v>
      </c>
      <c r="G41" s="143">
        <f t="shared" si="67"/>
        <v>-1.1368683772161603E-13</v>
      </c>
      <c r="H41" s="143">
        <f>+SUM(AB41:CI41)</f>
        <v>0</v>
      </c>
    </row>
    <row r="42" spans="1:87" s="143" customFormat="1">
      <c r="A42" s="142"/>
      <c r="B42" s="143" t="s">
        <v>35</v>
      </c>
      <c r="C42" s="143">
        <f>+C41</f>
        <v>0</v>
      </c>
      <c r="D42" s="143">
        <f t="shared" ref="D42:G42" si="68">+D41</f>
        <v>0</v>
      </c>
      <c r="E42" s="143">
        <f t="shared" si="68"/>
        <v>0</v>
      </c>
      <c r="F42" s="143">
        <f t="shared" si="68"/>
        <v>0</v>
      </c>
      <c r="G42" s="143">
        <f t="shared" si="68"/>
        <v>-1.1368683772161603E-13</v>
      </c>
    </row>
    <row r="43" spans="1:87" s="141" customFormat="1">
      <c r="A43" s="140"/>
      <c r="B43" s="141" t="s">
        <v>45</v>
      </c>
      <c r="H43" s="145">
        <f>+SUM(H33:K33)</f>
        <v>0</v>
      </c>
      <c r="L43" s="145">
        <f>+SUM(L33:O33)</f>
        <v>0</v>
      </c>
      <c r="P43" s="145">
        <f>+SUM(P33:S33)</f>
        <v>0</v>
      </c>
      <c r="T43" s="145">
        <f>+SUM(T33:W33)</f>
        <v>4.9737991503207013E-14</v>
      </c>
      <c r="X43" s="145">
        <f>+SUM(X33:AA33)</f>
        <v>0</v>
      </c>
    </row>
    <row r="44" spans="1:87" s="141" customFormat="1">
      <c r="A44" s="140"/>
      <c r="B44" s="141" t="s">
        <v>46</v>
      </c>
      <c r="H44" s="145">
        <f>+C33</f>
        <v>0</v>
      </c>
      <c r="J44" s="141" t="s">
        <v>2</v>
      </c>
      <c r="L44" s="145">
        <f>+D33</f>
        <v>0</v>
      </c>
      <c r="P44" s="145">
        <f>+E33</f>
        <v>0</v>
      </c>
      <c r="T44" s="145">
        <f>+F33</f>
        <v>0</v>
      </c>
      <c r="X44" s="145">
        <f>+G33</f>
        <v>-1.1368683772161603E-13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4.9737991503207013E-14</v>
      </c>
      <c r="X45" s="143">
        <f>+X43-X44</f>
        <v>1.1368683772161603E-13</v>
      </c>
    </row>
    <row r="46" spans="1:87" s="141" customFormat="1">
      <c r="A46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7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CI5" sqref="CI5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4" width="13.140625" style="21" bestFit="1" customWidth="1"/>
    <col min="65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110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60">
        <v>2016</v>
      </c>
      <c r="H5" s="13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78" t="s">
        <v>33</v>
      </c>
      <c r="AB5" s="61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-78.430417420242065</v>
      </c>
      <c r="D6" s="28">
        <f t="shared" si="0"/>
        <v>2476.454230256235</v>
      </c>
      <c r="E6" s="28">
        <f t="shared" si="0"/>
        <v>1506.1814382423727</v>
      </c>
      <c r="F6" s="28">
        <f t="shared" si="0"/>
        <v>-348.29385868757367</v>
      </c>
      <c r="G6" s="29">
        <f t="shared" si="0"/>
        <v>2275.7409640210449</v>
      </c>
      <c r="H6" s="28">
        <f t="shared" si="0"/>
        <v>498.51298155999956</v>
      </c>
      <c r="I6" s="28">
        <f t="shared" si="0"/>
        <v>-358.52367463024325</v>
      </c>
      <c r="J6" s="28">
        <f t="shared" si="0"/>
        <v>-106.09292469999855</v>
      </c>
      <c r="K6" s="28">
        <f t="shared" si="0"/>
        <v>-112.32679964999966</v>
      </c>
      <c r="L6" s="28">
        <f t="shared" si="0"/>
        <v>918.44149168999945</v>
      </c>
      <c r="M6" s="28">
        <f t="shared" si="0"/>
        <v>1207.5819177202411</v>
      </c>
      <c r="N6" s="28">
        <f t="shared" si="0"/>
        <v>-465.45859579000182</v>
      </c>
      <c r="O6" s="28">
        <f t="shared" si="0"/>
        <v>815.88941663599644</v>
      </c>
      <c r="P6" s="28">
        <f t="shared" si="0"/>
        <v>-39.432456759997194</v>
      </c>
      <c r="Q6" s="28">
        <f t="shared" si="0"/>
        <v>1016.5242226200011</v>
      </c>
      <c r="R6" s="28">
        <f t="shared" si="0"/>
        <v>418.20972532673079</v>
      </c>
      <c r="S6" s="28">
        <f t="shared" si="0"/>
        <v>110.87994705563816</v>
      </c>
      <c r="T6" s="28">
        <f t="shared" si="0"/>
        <v>-1003.3319249687123</v>
      </c>
      <c r="U6" s="28">
        <f t="shared" si="0"/>
        <v>203.45282980999855</v>
      </c>
      <c r="V6" s="28">
        <f t="shared" si="0"/>
        <v>136.71681348000041</v>
      </c>
      <c r="W6" s="28">
        <f t="shared" si="0"/>
        <v>314.86842299113954</v>
      </c>
      <c r="X6" s="28">
        <f t="shared" si="0"/>
        <v>270.52820125104381</v>
      </c>
      <c r="Y6" s="28">
        <f t="shared" si="0"/>
        <v>324.31697542999956</v>
      </c>
      <c r="Z6" s="28">
        <f t="shared" si="0"/>
        <v>1685.4607315300009</v>
      </c>
      <c r="AA6" s="28">
        <f t="shared" si="0"/>
        <v>-4.5649441899991245</v>
      </c>
      <c r="AB6" s="68">
        <f t="shared" ref="AB6:AT6" si="1">+AB7+AB10+AB12+AB13+AB14</f>
        <v>106.87332420999947</v>
      </c>
      <c r="AC6" s="28">
        <f t="shared" si="1"/>
        <v>129.91507172999889</v>
      </c>
      <c r="AD6" s="28">
        <f t="shared" si="1"/>
        <v>261.72458562000122</v>
      </c>
      <c r="AE6" s="28">
        <f t="shared" si="1"/>
        <v>-968.23410633053106</v>
      </c>
      <c r="AF6" s="28">
        <f t="shared" si="1"/>
        <v>309.05334755028917</v>
      </c>
      <c r="AG6" s="28">
        <f t="shared" si="1"/>
        <v>300.65708414999858</v>
      </c>
      <c r="AH6" s="28">
        <f t="shared" si="1"/>
        <v>-49.465975639756437</v>
      </c>
      <c r="AI6" s="28">
        <f t="shared" si="1"/>
        <v>132.44861419999873</v>
      </c>
      <c r="AJ6" s="28">
        <f t="shared" si="1"/>
        <v>-189.07556326024087</v>
      </c>
      <c r="AK6" s="28">
        <f t="shared" si="1"/>
        <v>105.62055206000007</v>
      </c>
      <c r="AL6" s="28">
        <f t="shared" si="1"/>
        <v>-195.12848062000114</v>
      </c>
      <c r="AM6" s="28">
        <f t="shared" si="1"/>
        <v>-22.818871089998595</v>
      </c>
      <c r="AN6" s="28">
        <f t="shared" si="1"/>
        <v>-216.00965841000027</v>
      </c>
      <c r="AO6" s="28">
        <f t="shared" si="1"/>
        <v>248.643910470001</v>
      </c>
      <c r="AP6" s="28">
        <f t="shared" si="1"/>
        <v>885.80723962999855</v>
      </c>
      <c r="AQ6" s="28">
        <f t="shared" si="1"/>
        <v>831.78342446999966</v>
      </c>
      <c r="AR6" s="28">
        <f t="shared" si="1"/>
        <v>-58.192823839999107</v>
      </c>
      <c r="AS6" s="28">
        <f t="shared" si="1"/>
        <v>433.99131709024056</v>
      </c>
      <c r="AT6" s="28">
        <f t="shared" si="1"/>
        <v>-709.78967722000334</v>
      </c>
      <c r="AU6" s="28">
        <f t="shared" ref="AU6:BZ6" si="2">+AU7+AU10+AU12+AU13+AU14</f>
        <v>226.72841841001062</v>
      </c>
      <c r="AV6" s="28">
        <f t="shared" si="2"/>
        <v>17.602663019990928</v>
      </c>
      <c r="AW6" s="28">
        <f t="shared" si="2"/>
        <v>-61.535747879998397</v>
      </c>
      <c r="AX6" s="28">
        <f t="shared" si="2"/>
        <v>562.80434336001758</v>
      </c>
      <c r="AY6" s="28">
        <f t="shared" si="2"/>
        <v>314.62082115597724</v>
      </c>
      <c r="AZ6" s="28">
        <f t="shared" si="2"/>
        <v>320.97573879000396</v>
      </c>
      <c r="BA6" s="28">
        <f t="shared" si="2"/>
        <v>-18.374173630000143</v>
      </c>
      <c r="BB6" s="28">
        <f t="shared" si="2"/>
        <v>-342.03402192000101</v>
      </c>
      <c r="BC6" s="28">
        <f t="shared" si="2"/>
        <v>195.38284641400404</v>
      </c>
      <c r="BD6" s="28">
        <f t="shared" si="2"/>
        <v>507.34213743000117</v>
      </c>
      <c r="BE6" s="28">
        <f t="shared" si="2"/>
        <v>313.79923877599583</v>
      </c>
      <c r="BF6" s="28">
        <f t="shared" si="2"/>
        <v>-76.736643233269149</v>
      </c>
      <c r="BG6" s="28">
        <f t="shared" si="2"/>
        <v>114.2730493300021</v>
      </c>
      <c r="BH6" s="28">
        <f t="shared" si="2"/>
        <v>380.67331922999779</v>
      </c>
      <c r="BI6" s="28">
        <f t="shared" si="2"/>
        <v>441.96153306999747</v>
      </c>
      <c r="BJ6" s="28">
        <f t="shared" si="2"/>
        <v>334.83147999000369</v>
      </c>
      <c r="BK6" s="28">
        <f t="shared" si="2"/>
        <v>-665.91306600436303</v>
      </c>
      <c r="BL6" s="28">
        <f t="shared" si="2"/>
        <v>-991.18757721871145</v>
      </c>
      <c r="BM6" s="28">
        <f t="shared" si="2"/>
        <v>32.839038110005021</v>
      </c>
      <c r="BN6" s="28">
        <f t="shared" si="2"/>
        <v>-44.983385860005967</v>
      </c>
      <c r="BO6" s="28">
        <f t="shared" si="2"/>
        <v>201.04853340000039</v>
      </c>
      <c r="BP6" s="28">
        <f t="shared" si="2"/>
        <v>214.61825857999921</v>
      </c>
      <c r="BQ6" s="28">
        <f t="shared" si="2"/>
        <v>-212.21396217000097</v>
      </c>
      <c r="BR6" s="28">
        <f t="shared" si="2"/>
        <v>228.49743515000122</v>
      </c>
      <c r="BS6" s="28">
        <f t="shared" si="2"/>
        <v>11.776128840000766</v>
      </c>
      <c r="BT6" s="28">
        <f t="shared" si="2"/>
        <v>-103.55675051000156</v>
      </c>
      <c r="BU6" s="28">
        <f t="shared" si="2"/>
        <v>373.219518690001</v>
      </c>
      <c r="BV6" s="28">
        <f t="shared" si="2"/>
        <v>229.72485623999938</v>
      </c>
      <c r="BW6" s="28">
        <f t="shared" si="2"/>
        <v>-288.07595193886084</v>
      </c>
      <c r="BX6" s="28">
        <f t="shared" si="2"/>
        <v>240.63641067000214</v>
      </c>
      <c r="BY6" s="28">
        <f t="shared" si="2"/>
        <v>52.134480591043499</v>
      </c>
      <c r="BZ6" s="28">
        <f t="shared" si="2"/>
        <v>-22.242690010001809</v>
      </c>
      <c r="CA6" s="28">
        <f t="shared" ref="CA6:CI6" si="3">+CA7+CA10+CA12+CA13+CA14</f>
        <v>289.17369124000101</v>
      </c>
      <c r="CB6" s="28">
        <f t="shared" si="3"/>
        <v>-314.20413273000418</v>
      </c>
      <c r="CC6" s="28">
        <f t="shared" si="3"/>
        <v>349.34741692000279</v>
      </c>
      <c r="CD6" s="28">
        <f t="shared" si="3"/>
        <v>399.7464232399991</v>
      </c>
      <c r="CE6" s="28">
        <f t="shared" si="3"/>
        <v>70.934619229999768</v>
      </c>
      <c r="CF6" s="28">
        <f t="shared" si="3"/>
        <v>1214.7796890600018</v>
      </c>
      <c r="CG6" s="28">
        <f t="shared" si="3"/>
        <v>51.199678960001286</v>
      </c>
      <c r="CH6" s="28">
        <f t="shared" si="3"/>
        <v>76.527090350000051</v>
      </c>
      <c r="CI6" s="29">
        <f t="shared" si="3"/>
        <v>-132.29171350000047</v>
      </c>
    </row>
    <row r="7" spans="1:87">
      <c r="A7" s="34">
        <v>11</v>
      </c>
      <c r="B7" s="4" t="s">
        <v>62</v>
      </c>
      <c r="C7" s="81">
        <f>+SUM(C8:C9)</f>
        <v>138.41986000000003</v>
      </c>
      <c r="D7" s="81">
        <f t="shared" ref="D7:G7" si="4">+SUM(D8:D9)</f>
        <v>56.072761999999784</v>
      </c>
      <c r="E7" s="81">
        <f t="shared" si="4"/>
        <v>-23.300004999999913</v>
      </c>
      <c r="F7" s="81">
        <f t="shared" si="4"/>
        <v>-105.46865699999981</v>
      </c>
      <c r="G7" s="82">
        <f t="shared" si="4"/>
        <v>-121.65726100000019</v>
      </c>
      <c r="H7" s="35">
        <f>H8+H9</f>
        <v>-37.850486999999987</v>
      </c>
      <c r="I7" s="35">
        <f t="shared" ref="I7:AA7" si="5">I8+I9</f>
        <v>396.26207299999987</v>
      </c>
      <c r="J7" s="35">
        <f t="shared" si="5"/>
        <v>170.9981360000001</v>
      </c>
      <c r="K7" s="35">
        <f t="shared" si="5"/>
        <v>-390.98986199999996</v>
      </c>
      <c r="L7" s="35">
        <f t="shared" si="5"/>
        <v>171.15440399999983</v>
      </c>
      <c r="M7" s="35">
        <f t="shared" si="5"/>
        <v>259.22029399999997</v>
      </c>
      <c r="N7" s="35">
        <f t="shared" si="5"/>
        <v>130.62960600000019</v>
      </c>
      <c r="O7" s="35">
        <f t="shared" si="5"/>
        <v>-504.93154200000021</v>
      </c>
      <c r="P7" s="35">
        <f t="shared" si="5"/>
        <v>-147.46416499999987</v>
      </c>
      <c r="Q7" s="35">
        <f t="shared" si="5"/>
        <v>282.87404100000015</v>
      </c>
      <c r="R7" s="35">
        <f t="shared" si="5"/>
        <v>75.891697999999849</v>
      </c>
      <c r="S7" s="35">
        <f t="shared" si="5"/>
        <v>-234.60157900000004</v>
      </c>
      <c r="T7" s="35">
        <f t="shared" si="5"/>
        <v>110.2279870000001</v>
      </c>
      <c r="U7" s="35">
        <f t="shared" si="5"/>
        <v>161.05438099999998</v>
      </c>
      <c r="V7" s="35">
        <f t="shared" si="5"/>
        <v>-150.79864799999984</v>
      </c>
      <c r="W7" s="35">
        <f t="shared" si="5"/>
        <v>-225.95237700000007</v>
      </c>
      <c r="X7" s="35">
        <f t="shared" si="5"/>
        <v>-87.060472000000175</v>
      </c>
      <c r="Y7" s="35">
        <f t="shared" si="5"/>
        <v>118.65562699999992</v>
      </c>
      <c r="Z7" s="35">
        <f t="shared" si="5"/>
        <v>-28.991540999999913</v>
      </c>
      <c r="AA7" s="35">
        <f t="shared" si="5"/>
        <v>-124.26087500000003</v>
      </c>
      <c r="AB7" s="70">
        <f t="shared" ref="AB7:CI7" si="6">AB8+AB9</f>
        <v>22.570291999999995</v>
      </c>
      <c r="AC7" s="35">
        <f t="shared" si="6"/>
        <v>-17.267800000000022</v>
      </c>
      <c r="AD7" s="35">
        <f t="shared" si="6"/>
        <v>-43.152978999999959</v>
      </c>
      <c r="AE7" s="35">
        <f t="shared" si="6"/>
        <v>288.94887499999993</v>
      </c>
      <c r="AF7" s="35">
        <f t="shared" si="6"/>
        <v>80.22814500000004</v>
      </c>
      <c r="AG7" s="35">
        <f t="shared" si="6"/>
        <v>27.085052999999903</v>
      </c>
      <c r="AH7" s="35">
        <f t="shared" si="6"/>
        <v>157.728362</v>
      </c>
      <c r="AI7" s="35">
        <f t="shared" si="6"/>
        <v>-26.745972999999992</v>
      </c>
      <c r="AJ7" s="35">
        <f t="shared" si="6"/>
        <v>40.01574700000009</v>
      </c>
      <c r="AK7" s="35">
        <f t="shared" si="6"/>
        <v>47.509934999999984</v>
      </c>
      <c r="AL7" s="35">
        <f t="shared" si="6"/>
        <v>-34.064681000000121</v>
      </c>
      <c r="AM7" s="35">
        <f t="shared" si="6"/>
        <v>-404.43511599999982</v>
      </c>
      <c r="AN7" s="35">
        <f t="shared" si="6"/>
        <v>132.07701799999984</v>
      </c>
      <c r="AO7" s="35">
        <f t="shared" si="6"/>
        <v>-40.427572999999938</v>
      </c>
      <c r="AP7" s="35">
        <f t="shared" si="6"/>
        <v>79.504958999999928</v>
      </c>
      <c r="AQ7" s="35">
        <f t="shared" si="6"/>
        <v>52.391521000000012</v>
      </c>
      <c r="AR7" s="35">
        <f t="shared" si="6"/>
        <v>-44.846638999999982</v>
      </c>
      <c r="AS7" s="35">
        <f t="shared" si="6"/>
        <v>251.67541199999994</v>
      </c>
      <c r="AT7" s="35">
        <f t="shared" si="6"/>
        <v>-71.032112999999867</v>
      </c>
      <c r="AU7" s="35">
        <f t="shared" si="6"/>
        <v>273.641863</v>
      </c>
      <c r="AV7" s="35">
        <f t="shared" si="6"/>
        <v>-71.980143999999939</v>
      </c>
      <c r="AW7" s="35">
        <f t="shared" si="6"/>
        <v>-217.84916199999992</v>
      </c>
      <c r="AX7" s="35">
        <f t="shared" si="6"/>
        <v>-29.86071800000019</v>
      </c>
      <c r="AY7" s="35">
        <f t="shared" si="6"/>
        <v>-257.22166200000009</v>
      </c>
      <c r="AZ7" s="35">
        <f t="shared" si="6"/>
        <v>46.74526800000001</v>
      </c>
      <c r="BA7" s="35">
        <f t="shared" si="6"/>
        <v>117.38999000000007</v>
      </c>
      <c r="BB7" s="35">
        <f t="shared" si="6"/>
        <v>-311.59942299999994</v>
      </c>
      <c r="BC7" s="35">
        <f t="shared" si="6"/>
        <v>86.775407999999942</v>
      </c>
      <c r="BD7" s="35">
        <f t="shared" si="6"/>
        <v>81.043451000000061</v>
      </c>
      <c r="BE7" s="35">
        <f t="shared" si="6"/>
        <v>115.05518200000014</v>
      </c>
      <c r="BF7" s="35">
        <f t="shared" si="6"/>
        <v>115.81531199999998</v>
      </c>
      <c r="BG7" s="35">
        <f t="shared" si="6"/>
        <v>-125.69467700000015</v>
      </c>
      <c r="BH7" s="35">
        <f t="shared" si="6"/>
        <v>85.771063000000026</v>
      </c>
      <c r="BI7" s="35">
        <f t="shared" si="6"/>
        <v>167.78279299999997</v>
      </c>
      <c r="BJ7" s="35">
        <f t="shared" si="6"/>
        <v>-34.993300000000005</v>
      </c>
      <c r="BK7" s="35">
        <f t="shared" si="6"/>
        <v>-367.39107200000001</v>
      </c>
      <c r="BL7" s="35">
        <f t="shared" si="6"/>
        <v>146.47023400000015</v>
      </c>
      <c r="BM7" s="35">
        <f t="shared" si="6"/>
        <v>79.672146000000083</v>
      </c>
      <c r="BN7" s="35">
        <f t="shared" si="6"/>
        <v>-115.91439300000013</v>
      </c>
      <c r="BO7" s="35">
        <f t="shared" si="6"/>
        <v>134.39864599999993</v>
      </c>
      <c r="BP7" s="35">
        <f t="shared" si="6"/>
        <v>108.80688600000009</v>
      </c>
      <c r="BQ7" s="35">
        <f t="shared" si="6"/>
        <v>-82.151151000000041</v>
      </c>
      <c r="BR7" s="35">
        <f t="shared" si="6"/>
        <v>-30.964878999999854</v>
      </c>
      <c r="BS7" s="35">
        <f t="shared" si="6"/>
        <v>-77.809900000000042</v>
      </c>
      <c r="BT7" s="35">
        <f t="shared" si="6"/>
        <v>-42.023868999999934</v>
      </c>
      <c r="BU7" s="35">
        <f t="shared" si="6"/>
        <v>61.467645999999846</v>
      </c>
      <c r="BV7" s="35">
        <f t="shared" si="6"/>
        <v>32.044202000000034</v>
      </c>
      <c r="BW7" s="35">
        <f t="shared" si="6"/>
        <v>-319.46422499999994</v>
      </c>
      <c r="BX7" s="35">
        <f t="shared" si="6"/>
        <v>131.94810300000006</v>
      </c>
      <c r="BY7" s="35">
        <f t="shared" si="6"/>
        <v>-54.884556000000188</v>
      </c>
      <c r="BZ7" s="35">
        <f t="shared" si="6"/>
        <v>-164.12401900000003</v>
      </c>
      <c r="CA7" s="35">
        <f t="shared" si="6"/>
        <v>198.49308700000006</v>
      </c>
      <c r="CB7" s="35">
        <f t="shared" si="6"/>
        <v>-268.66616400000004</v>
      </c>
      <c r="CC7" s="35">
        <f t="shared" si="6"/>
        <v>188.8287039999999</v>
      </c>
      <c r="CD7" s="35">
        <f t="shared" si="6"/>
        <v>28.350444000000088</v>
      </c>
      <c r="CE7" s="35">
        <f t="shared" si="6"/>
        <v>0.16857200000005435</v>
      </c>
      <c r="CF7" s="35">
        <f t="shared" si="6"/>
        <v>-57.510557000000055</v>
      </c>
      <c r="CG7" s="35">
        <f t="shared" si="6"/>
        <v>32.681745000000063</v>
      </c>
      <c r="CH7" s="35">
        <f t="shared" si="6"/>
        <v>117.92978599999992</v>
      </c>
      <c r="CI7" s="36">
        <f t="shared" si="6"/>
        <v>-274.87240600000001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133.80986000000007</v>
      </c>
      <c r="D8" s="37">
        <f t="shared" ref="D8:D9" si="8">+SUM(AN8:AY8)</f>
        <v>101.03276199999982</v>
      </c>
      <c r="E8" s="37">
        <f t="shared" ref="E8:E9" si="9">+SUM(AZ8:BK8)</f>
        <v>71.339995000000044</v>
      </c>
      <c r="F8" s="37">
        <f t="shared" ref="F8:F9" si="10">+SUM(BL8:BW8)</f>
        <v>22.351343000000156</v>
      </c>
      <c r="G8" s="64">
        <f t="shared" ref="G8:G9" si="11">+SUM(BX8:CI8)</f>
        <v>-117.22726100000017</v>
      </c>
      <c r="H8" s="37">
        <f>+SUM(AB8:AD8)</f>
        <v>-17.090486999999939</v>
      </c>
      <c r="I8" s="37">
        <f t="shared" ref="I8:I14" si="12">+SUM(AE8:AG8)</f>
        <v>390.1120729999999</v>
      </c>
      <c r="J8" s="37">
        <f t="shared" ref="J8:J14" si="13">+SUM(AH8:AJ8)</f>
        <v>172.48813600000005</v>
      </c>
      <c r="K8" s="37">
        <f t="shared" ref="K8:K14" si="14">+SUM(AK8:AM8)</f>
        <v>-411.69986199999994</v>
      </c>
      <c r="L8" s="37">
        <f t="shared" ref="L8:L14" si="15">+SUM(AN8:AP8)</f>
        <v>140.7444039999998</v>
      </c>
      <c r="M8" s="37">
        <f t="shared" ref="M8:M14" si="16">+SUM(AQ8:AS8)</f>
        <v>228.65029400000003</v>
      </c>
      <c r="N8" s="37">
        <f t="shared" ref="N8:N14" si="17">+SUM(AT8:AV8)</f>
        <v>244.18960600000014</v>
      </c>
      <c r="O8" s="37">
        <f t="shared" ref="O8:O14" si="18">+SUM(AW8:AY8)</f>
        <v>-512.55154200000015</v>
      </c>
      <c r="P8" s="37">
        <f t="shared" ref="P8:P14" si="19">+SUM(AZ8:BB8)</f>
        <v>-144.32416499999988</v>
      </c>
      <c r="Q8" s="37">
        <f t="shared" ref="Q8:Q14" si="20">+SUM(BC8:BE8)</f>
        <v>359.25404100000014</v>
      </c>
      <c r="R8" s="37">
        <f t="shared" ref="R8:R14" si="21">+SUM(BF8:BH8)</f>
        <v>14.421697999999878</v>
      </c>
      <c r="S8" s="37">
        <f t="shared" ref="S8:S14" si="22">+SUM(BI8:BK8)</f>
        <v>-158.0115790000001</v>
      </c>
      <c r="T8" s="37">
        <f t="shared" ref="T8:T14" si="23">+SUM(BL8:BN8)</f>
        <v>167.71798700000011</v>
      </c>
      <c r="U8" s="37">
        <f t="shared" ref="U8:U14" si="24">+SUM(BO8:BQ8)</f>
        <v>146.63438099999996</v>
      </c>
      <c r="V8" s="37">
        <f t="shared" ref="V8:V14" si="25">+SUM(BR8:BT8)</f>
        <v>-102.18864799999983</v>
      </c>
      <c r="W8" s="37">
        <f t="shared" ref="W8:W14" si="26">+SUM(BU8:BW8)</f>
        <v>-189.81237700000008</v>
      </c>
      <c r="X8" s="37">
        <f t="shared" ref="X8:X14" si="27">+SUM(BX8:BZ8)</f>
        <v>-431.38047200000017</v>
      </c>
      <c r="Y8" s="37">
        <f t="shared" ref="Y8:Y14" si="28">+SUM(CA8:CC8)</f>
        <v>469.01562699999994</v>
      </c>
      <c r="Z8" s="37">
        <f t="shared" ref="Z8:Z14" si="29">+SUM(CD8:CF8)</f>
        <v>-39.821540999999911</v>
      </c>
      <c r="AA8" s="37">
        <f t="shared" ref="AA8:AA14" si="30">+SUM(CG8:CI8)</f>
        <v>-115.04087500000003</v>
      </c>
      <c r="AB8" s="73">
        <v>18.470292000000086</v>
      </c>
      <c r="AC8" s="51">
        <v>12.062199999999962</v>
      </c>
      <c r="AD8" s="51">
        <v>-47.622978999999987</v>
      </c>
      <c r="AE8" s="51">
        <v>277.43887499999994</v>
      </c>
      <c r="AF8" s="51">
        <v>84.358145000000036</v>
      </c>
      <c r="AG8" s="51">
        <v>28.315052999999921</v>
      </c>
      <c r="AH8" s="51">
        <v>132.32836199999997</v>
      </c>
      <c r="AI8" s="51">
        <v>-15.465972999999963</v>
      </c>
      <c r="AJ8" s="51">
        <v>55.625747000000047</v>
      </c>
      <c r="AK8" s="51">
        <v>24.309934999999996</v>
      </c>
      <c r="AL8" s="51">
        <v>-70.01468100000011</v>
      </c>
      <c r="AM8" s="51">
        <v>-365.99511599999983</v>
      </c>
      <c r="AN8" s="51">
        <v>116.92701799999986</v>
      </c>
      <c r="AO8" s="51">
        <v>-39.76757299999997</v>
      </c>
      <c r="AP8" s="51">
        <v>63.584958999999913</v>
      </c>
      <c r="AQ8" s="51">
        <v>32.12152100000003</v>
      </c>
      <c r="AR8" s="51">
        <v>-68.136638999999946</v>
      </c>
      <c r="AS8" s="51">
        <v>264.66541199999995</v>
      </c>
      <c r="AT8" s="51">
        <v>-34.372112999999899</v>
      </c>
      <c r="AU8" s="51">
        <v>336.15186300000005</v>
      </c>
      <c r="AV8" s="51">
        <v>-57.590144000000009</v>
      </c>
      <c r="AW8" s="51">
        <v>-185.6891619999999</v>
      </c>
      <c r="AX8" s="51">
        <v>-98.790718000000197</v>
      </c>
      <c r="AY8" s="51">
        <v>-228.07166200000006</v>
      </c>
      <c r="AZ8" s="51">
        <v>65.885267999999996</v>
      </c>
      <c r="BA8" s="51">
        <v>122.70999000000006</v>
      </c>
      <c r="BB8" s="51">
        <v>-332.91942299999994</v>
      </c>
      <c r="BC8" s="51">
        <v>130.16540799999996</v>
      </c>
      <c r="BD8" s="51">
        <v>98.233451000000059</v>
      </c>
      <c r="BE8" s="51">
        <v>130.85518200000013</v>
      </c>
      <c r="BF8" s="51">
        <v>111.635312</v>
      </c>
      <c r="BG8" s="51">
        <v>-187.48467700000015</v>
      </c>
      <c r="BH8" s="51">
        <v>90.271063000000026</v>
      </c>
      <c r="BI8" s="51">
        <v>176.55279299999995</v>
      </c>
      <c r="BJ8" s="51">
        <v>5.1866999999999734</v>
      </c>
      <c r="BK8" s="51">
        <v>-339.75107200000002</v>
      </c>
      <c r="BL8" s="51">
        <v>178.08023400000013</v>
      </c>
      <c r="BM8" s="51">
        <v>68.83214600000008</v>
      </c>
      <c r="BN8" s="51">
        <v>-79.194393000000105</v>
      </c>
      <c r="BO8" s="51">
        <v>116.47864599999991</v>
      </c>
      <c r="BP8" s="51">
        <v>130.7868860000001</v>
      </c>
      <c r="BQ8" s="51">
        <v>-100.63115100000005</v>
      </c>
      <c r="BR8" s="51">
        <v>-14.994878999999855</v>
      </c>
      <c r="BS8" s="51">
        <v>-55.229900000000043</v>
      </c>
      <c r="BT8" s="51">
        <v>-31.963868999999931</v>
      </c>
      <c r="BU8" s="51">
        <v>47.437645999999859</v>
      </c>
      <c r="BV8" s="51">
        <v>79.814202000000023</v>
      </c>
      <c r="BW8" s="51">
        <v>-317.06422499999996</v>
      </c>
      <c r="BX8" s="51">
        <v>133.95810300000005</v>
      </c>
      <c r="BY8" s="51">
        <v>-46.394556000000193</v>
      </c>
      <c r="BZ8" s="51">
        <v>-518.94401900000003</v>
      </c>
      <c r="CA8" s="51">
        <v>195.46308700000003</v>
      </c>
      <c r="CB8" s="51">
        <v>70.723836000000006</v>
      </c>
      <c r="CC8" s="51">
        <v>202.8287039999999</v>
      </c>
      <c r="CD8" s="51">
        <v>23.920444000000089</v>
      </c>
      <c r="CE8" s="51">
        <v>8.5285720000000538</v>
      </c>
      <c r="CF8" s="51">
        <v>-72.270557000000053</v>
      </c>
      <c r="CG8" s="51">
        <v>35.961745000000064</v>
      </c>
      <c r="CH8" s="51">
        <v>95.809785999999917</v>
      </c>
      <c r="CI8" s="63">
        <v>-246.81240600000001</v>
      </c>
    </row>
    <row r="9" spans="1:87" s="4" customFormat="1">
      <c r="A9" s="31">
        <v>112</v>
      </c>
      <c r="B9" s="40" t="s">
        <v>65</v>
      </c>
      <c r="C9" s="37">
        <f t="shared" si="7"/>
        <v>4.6099999999999568</v>
      </c>
      <c r="D9" s="37">
        <f t="shared" si="8"/>
        <v>-44.960000000000036</v>
      </c>
      <c r="E9" s="37">
        <f t="shared" si="9"/>
        <v>-94.639999999999958</v>
      </c>
      <c r="F9" s="37">
        <f t="shared" si="10"/>
        <v>-127.81999999999996</v>
      </c>
      <c r="G9" s="64">
        <f t="shared" si="11"/>
        <v>-4.430000000000021</v>
      </c>
      <c r="H9" s="37">
        <f>+SUM(AB9:AD9)</f>
        <v>-20.760000000000048</v>
      </c>
      <c r="I9" s="37">
        <f t="shared" si="12"/>
        <v>6.1499999999999773</v>
      </c>
      <c r="J9" s="37">
        <f t="shared" si="13"/>
        <v>-1.4899999999999523</v>
      </c>
      <c r="K9" s="37">
        <f t="shared" si="14"/>
        <v>20.70999999999998</v>
      </c>
      <c r="L9" s="37">
        <f t="shared" si="15"/>
        <v>30.410000000000025</v>
      </c>
      <c r="M9" s="37">
        <f t="shared" si="16"/>
        <v>30.569999999999936</v>
      </c>
      <c r="N9" s="37">
        <f t="shared" si="17"/>
        <v>-113.55999999999995</v>
      </c>
      <c r="O9" s="37">
        <f t="shared" si="18"/>
        <v>7.6199999999999477</v>
      </c>
      <c r="P9" s="37">
        <f t="shared" si="19"/>
        <v>-3.1399999999999864</v>
      </c>
      <c r="Q9" s="37">
        <f t="shared" si="20"/>
        <v>-76.38</v>
      </c>
      <c r="R9" s="37">
        <f t="shared" si="21"/>
        <v>61.46999999999997</v>
      </c>
      <c r="S9" s="37">
        <f t="shared" si="22"/>
        <v>-76.589999999999947</v>
      </c>
      <c r="T9" s="37">
        <f t="shared" si="23"/>
        <v>-57.490000000000009</v>
      </c>
      <c r="U9" s="37">
        <f t="shared" si="24"/>
        <v>14.420000000000016</v>
      </c>
      <c r="V9" s="37">
        <f t="shared" si="25"/>
        <v>-48.61</v>
      </c>
      <c r="W9" s="37">
        <f t="shared" si="26"/>
        <v>-36.139999999999979</v>
      </c>
      <c r="X9" s="37">
        <f t="shared" si="27"/>
        <v>344.32</v>
      </c>
      <c r="Y9" s="37">
        <f t="shared" si="28"/>
        <v>-350.36</v>
      </c>
      <c r="Z9" s="37">
        <f t="shared" si="29"/>
        <v>10.829999999999998</v>
      </c>
      <c r="AA9" s="37">
        <f t="shared" si="30"/>
        <v>-9.2199999999999989</v>
      </c>
      <c r="AB9" s="73">
        <v>4.0999999999999091</v>
      </c>
      <c r="AC9" s="51">
        <v>-29.329999999999984</v>
      </c>
      <c r="AD9" s="51">
        <v>4.4700000000000273</v>
      </c>
      <c r="AE9" s="51">
        <v>11.509999999999991</v>
      </c>
      <c r="AF9" s="51">
        <v>-4.1299999999999955</v>
      </c>
      <c r="AG9" s="51">
        <v>-1.2300000000000182</v>
      </c>
      <c r="AH9" s="51">
        <v>25.400000000000034</v>
      </c>
      <c r="AI9" s="51">
        <v>-11.28000000000003</v>
      </c>
      <c r="AJ9" s="51">
        <v>-15.609999999999957</v>
      </c>
      <c r="AK9" s="51">
        <v>23.199999999999989</v>
      </c>
      <c r="AL9" s="51">
        <v>35.949999999999989</v>
      </c>
      <c r="AM9" s="51">
        <v>-38.44</v>
      </c>
      <c r="AN9" s="51">
        <v>15.149999999999977</v>
      </c>
      <c r="AO9" s="51">
        <v>-0.65999999999996817</v>
      </c>
      <c r="AP9" s="51">
        <v>15.920000000000016</v>
      </c>
      <c r="AQ9" s="51">
        <v>20.269999999999982</v>
      </c>
      <c r="AR9" s="51">
        <v>23.289999999999964</v>
      </c>
      <c r="AS9" s="51">
        <v>-12.990000000000009</v>
      </c>
      <c r="AT9" s="51">
        <v>-36.659999999999968</v>
      </c>
      <c r="AU9" s="51">
        <v>-62.510000000000048</v>
      </c>
      <c r="AV9" s="51">
        <v>-14.38999999999993</v>
      </c>
      <c r="AW9" s="51">
        <v>-32.160000000000025</v>
      </c>
      <c r="AX9" s="51">
        <v>68.930000000000007</v>
      </c>
      <c r="AY9" s="51">
        <v>-29.150000000000034</v>
      </c>
      <c r="AZ9" s="51">
        <v>-19.139999999999986</v>
      </c>
      <c r="BA9" s="51">
        <v>-5.3199999999999932</v>
      </c>
      <c r="BB9" s="51">
        <v>21.319999999999993</v>
      </c>
      <c r="BC9" s="51">
        <v>-43.390000000000015</v>
      </c>
      <c r="BD9" s="51">
        <v>-17.189999999999998</v>
      </c>
      <c r="BE9" s="51">
        <v>-15.799999999999983</v>
      </c>
      <c r="BF9" s="51">
        <v>4.1799999999999784</v>
      </c>
      <c r="BG9" s="51">
        <v>61.789999999999992</v>
      </c>
      <c r="BH9" s="51">
        <v>-4.5</v>
      </c>
      <c r="BI9" s="51">
        <v>-8.7699999999999818</v>
      </c>
      <c r="BJ9" s="51">
        <v>-40.179999999999978</v>
      </c>
      <c r="BK9" s="51">
        <v>-27.639999999999986</v>
      </c>
      <c r="BL9" s="51">
        <v>-31.609999999999985</v>
      </c>
      <c r="BM9" s="51">
        <v>10.840000000000003</v>
      </c>
      <c r="BN9" s="51">
        <v>-36.720000000000027</v>
      </c>
      <c r="BO9" s="51">
        <v>17.920000000000016</v>
      </c>
      <c r="BP9" s="51">
        <v>-21.980000000000004</v>
      </c>
      <c r="BQ9" s="51">
        <v>18.480000000000004</v>
      </c>
      <c r="BR9" s="51">
        <v>-15.969999999999999</v>
      </c>
      <c r="BS9" s="51">
        <v>-22.58</v>
      </c>
      <c r="BT9" s="51">
        <v>-10.060000000000002</v>
      </c>
      <c r="BU9" s="51">
        <v>14.029999999999987</v>
      </c>
      <c r="BV9" s="51">
        <v>-47.769999999999989</v>
      </c>
      <c r="BW9" s="51">
        <v>-2.3999999999999773</v>
      </c>
      <c r="BX9" s="51">
        <v>-2.0099999999999909</v>
      </c>
      <c r="BY9" s="51">
        <v>-8.4899999999999949</v>
      </c>
      <c r="BZ9" s="51">
        <v>354.82</v>
      </c>
      <c r="CA9" s="51">
        <v>3.0300000000000296</v>
      </c>
      <c r="CB9" s="51">
        <v>-339.39000000000004</v>
      </c>
      <c r="CC9" s="51">
        <v>-14</v>
      </c>
      <c r="CD9" s="51">
        <v>4.43</v>
      </c>
      <c r="CE9" s="51">
        <v>-8.36</v>
      </c>
      <c r="CF9" s="51">
        <v>14.759999999999998</v>
      </c>
      <c r="CG9" s="51">
        <v>-3.2800000000000011</v>
      </c>
      <c r="CH9" s="51">
        <v>22.120000000000005</v>
      </c>
      <c r="CI9" s="63">
        <v>-28.060000000000002</v>
      </c>
    </row>
    <row r="10" spans="1:87" s="4" customFormat="1">
      <c r="A10" s="34">
        <v>12</v>
      </c>
      <c r="B10" s="4" t="s">
        <v>73</v>
      </c>
      <c r="C10" s="81">
        <f>+C11</f>
        <v>-8.6197258302418049</v>
      </c>
      <c r="D10" s="81">
        <f t="shared" ref="D10:G10" si="31">+D11</f>
        <v>-115.48007116975828</v>
      </c>
      <c r="E10" s="81">
        <f t="shared" si="31"/>
        <v>-43.739808351631723</v>
      </c>
      <c r="F10" s="81">
        <f t="shared" si="31"/>
        <v>-60.5220328575748</v>
      </c>
      <c r="G10" s="82">
        <f t="shared" si="31"/>
        <v>-117.48548243895584</v>
      </c>
      <c r="H10" s="81">
        <f>+H11</f>
        <v>-5.4959457500003737</v>
      </c>
      <c r="I10" s="81">
        <f t="shared" si="12"/>
        <v>3.1654084697588587</v>
      </c>
      <c r="J10" s="81">
        <f t="shared" si="13"/>
        <v>-20.936749220000138</v>
      </c>
      <c r="K10" s="81">
        <f t="shared" si="14"/>
        <v>14.647560669999848</v>
      </c>
      <c r="L10" s="81">
        <f t="shared" si="15"/>
        <v>-66.628348679999817</v>
      </c>
      <c r="M10" s="81">
        <f t="shared" si="16"/>
        <v>-88.96532585975865</v>
      </c>
      <c r="N10" s="81">
        <f t="shared" si="17"/>
        <v>15.091834120000158</v>
      </c>
      <c r="O10" s="81">
        <f t="shared" si="18"/>
        <v>25.021769250000034</v>
      </c>
      <c r="P10" s="81">
        <f t="shared" si="19"/>
        <v>-5.9393679100001009</v>
      </c>
      <c r="Q10" s="81">
        <f t="shared" si="20"/>
        <v>-24.687789239999802</v>
      </c>
      <c r="R10" s="81">
        <f t="shared" si="21"/>
        <v>2.9048003867324041</v>
      </c>
      <c r="S10" s="81">
        <f t="shared" si="22"/>
        <v>-16.017451588364224</v>
      </c>
      <c r="T10" s="81">
        <f t="shared" si="23"/>
        <v>-29.765062358714317</v>
      </c>
      <c r="U10" s="81">
        <f t="shared" si="24"/>
        <v>7.2704797999999755</v>
      </c>
      <c r="V10" s="81">
        <f t="shared" si="25"/>
        <v>-18.401347539999961</v>
      </c>
      <c r="W10" s="81">
        <f t="shared" si="26"/>
        <v>-19.626102758860497</v>
      </c>
      <c r="X10" s="81">
        <f t="shared" si="27"/>
        <v>-43.302890518956019</v>
      </c>
      <c r="Y10" s="81">
        <f t="shared" si="28"/>
        <v>-20.32408090999968</v>
      </c>
      <c r="Z10" s="81">
        <f t="shared" si="29"/>
        <v>-30.466633830000092</v>
      </c>
      <c r="AA10" s="81">
        <f t="shared" si="30"/>
        <v>-23.391877180000051</v>
      </c>
      <c r="AB10" s="70">
        <f>+AB11</f>
        <v>-11.568167900000162</v>
      </c>
      <c r="AC10" s="35">
        <f t="shared" ref="AC10:CI10" si="32">+AC11</f>
        <v>20.173892420000129</v>
      </c>
      <c r="AD10" s="35">
        <f t="shared" si="32"/>
        <v>-14.101670270000341</v>
      </c>
      <c r="AE10" s="35">
        <f t="shared" si="32"/>
        <v>2.3454065797584462</v>
      </c>
      <c r="AF10" s="35">
        <f t="shared" si="32"/>
        <v>3.9348668000002363</v>
      </c>
      <c r="AG10" s="35">
        <f t="shared" si="32"/>
        <v>-3.1148649099998238</v>
      </c>
      <c r="AH10" s="35">
        <f t="shared" si="32"/>
        <v>7.1017285902414642</v>
      </c>
      <c r="AI10" s="35">
        <f t="shared" si="32"/>
        <v>2.6517183499997827</v>
      </c>
      <c r="AJ10" s="35">
        <f t="shared" si="32"/>
        <v>-30.690196160241385</v>
      </c>
      <c r="AK10" s="35">
        <f t="shared" si="32"/>
        <v>28.270619809999971</v>
      </c>
      <c r="AL10" s="35">
        <f t="shared" si="32"/>
        <v>-16.843258570000216</v>
      </c>
      <c r="AM10" s="35">
        <f t="shared" si="32"/>
        <v>3.2201994300000933</v>
      </c>
      <c r="AN10" s="35">
        <f t="shared" si="32"/>
        <v>-22.489844709999716</v>
      </c>
      <c r="AO10" s="35">
        <f t="shared" si="32"/>
        <v>-19.553570150000041</v>
      </c>
      <c r="AP10" s="35">
        <f t="shared" si="32"/>
        <v>-24.58493382000006</v>
      </c>
      <c r="AQ10" s="35">
        <f t="shared" si="32"/>
        <v>3.0685795899998993</v>
      </c>
      <c r="AR10" s="35">
        <f t="shared" si="32"/>
        <v>-102.34080864999999</v>
      </c>
      <c r="AS10" s="35">
        <f t="shared" si="32"/>
        <v>10.306903200241436</v>
      </c>
      <c r="AT10" s="35">
        <f t="shared" si="32"/>
        <v>23.021092600000202</v>
      </c>
      <c r="AU10" s="35">
        <f t="shared" si="32"/>
        <v>-8.244399000000044</v>
      </c>
      <c r="AV10" s="35">
        <f t="shared" si="32"/>
        <v>0.31514051999999992</v>
      </c>
      <c r="AW10" s="35">
        <f t="shared" si="32"/>
        <v>49.484848880000072</v>
      </c>
      <c r="AX10" s="35">
        <f t="shared" si="32"/>
        <v>7.2287844800000585</v>
      </c>
      <c r="AY10" s="35">
        <f t="shared" si="32"/>
        <v>-31.691864110000097</v>
      </c>
      <c r="AZ10" s="35">
        <f t="shared" si="32"/>
        <v>13.679017250000015</v>
      </c>
      <c r="BA10" s="35">
        <f t="shared" si="32"/>
        <v>-29.979958040000042</v>
      </c>
      <c r="BB10" s="35">
        <f t="shared" si="32"/>
        <v>10.361572879999926</v>
      </c>
      <c r="BC10" s="35">
        <f t="shared" si="32"/>
        <v>4.5512605500002792</v>
      </c>
      <c r="BD10" s="35">
        <f t="shared" si="32"/>
        <v>-13.03155398000024</v>
      </c>
      <c r="BE10" s="35">
        <f t="shared" si="32"/>
        <v>-16.207495809999841</v>
      </c>
      <c r="BF10" s="35">
        <f t="shared" si="32"/>
        <v>-17.071446843267609</v>
      </c>
      <c r="BG10" s="35">
        <f t="shared" si="32"/>
        <v>27.601147499999911</v>
      </c>
      <c r="BH10" s="35">
        <f t="shared" si="32"/>
        <v>-7.6249002699998982</v>
      </c>
      <c r="BI10" s="35">
        <f t="shared" si="32"/>
        <v>0.95400455999993028</v>
      </c>
      <c r="BJ10" s="35">
        <f t="shared" si="32"/>
        <v>2.2396267599999646</v>
      </c>
      <c r="BK10" s="35">
        <f t="shared" si="32"/>
        <v>-19.211082908364119</v>
      </c>
      <c r="BL10" s="35">
        <f t="shared" si="32"/>
        <v>-17.646576508714361</v>
      </c>
      <c r="BM10" s="35">
        <f t="shared" si="32"/>
        <v>-4.0705472199998667</v>
      </c>
      <c r="BN10" s="35">
        <f t="shared" si="32"/>
        <v>-8.0479386300000897</v>
      </c>
      <c r="BO10" s="35">
        <f t="shared" si="32"/>
        <v>13.674734020000074</v>
      </c>
      <c r="BP10" s="35">
        <f t="shared" si="32"/>
        <v>3.5284730099999706</v>
      </c>
      <c r="BQ10" s="35">
        <f t="shared" si="32"/>
        <v>-9.9327272300000686</v>
      </c>
      <c r="BR10" s="35">
        <f t="shared" si="32"/>
        <v>-9.3803541599999107</v>
      </c>
      <c r="BS10" s="35">
        <f t="shared" si="32"/>
        <v>-6.8511329499999647</v>
      </c>
      <c r="BT10" s="35">
        <f t="shared" si="32"/>
        <v>-2.1698604300000852</v>
      </c>
      <c r="BU10" s="35">
        <f t="shared" si="32"/>
        <v>2.6422277300000587</v>
      </c>
      <c r="BV10" s="35">
        <f t="shared" si="32"/>
        <v>-22.381926450000151</v>
      </c>
      <c r="BW10" s="35">
        <f t="shared" si="32"/>
        <v>0.11359596113959469</v>
      </c>
      <c r="BX10" s="35">
        <f t="shared" si="32"/>
        <v>-10.54611232000002</v>
      </c>
      <c r="BY10" s="35">
        <f t="shared" si="32"/>
        <v>-34.811486898955877</v>
      </c>
      <c r="BZ10" s="35">
        <f t="shared" si="32"/>
        <v>2.0547086999998783</v>
      </c>
      <c r="CA10" s="35">
        <f t="shared" si="32"/>
        <v>-8.7158687300000111</v>
      </c>
      <c r="CB10" s="35">
        <f t="shared" si="32"/>
        <v>-9.8853900399998338</v>
      </c>
      <c r="CC10" s="35">
        <f t="shared" si="32"/>
        <v>-1.7228221399998347</v>
      </c>
      <c r="CD10" s="35">
        <f t="shared" si="32"/>
        <v>-14.156524550000086</v>
      </c>
      <c r="CE10" s="35">
        <f t="shared" si="32"/>
        <v>-8.2249206999999842</v>
      </c>
      <c r="CF10" s="35">
        <f t="shared" si="32"/>
        <v>-8.0851885800000218</v>
      </c>
      <c r="CG10" s="35">
        <f t="shared" si="32"/>
        <v>-5.5926432200000136</v>
      </c>
      <c r="CH10" s="35">
        <f t="shared" si="32"/>
        <v>-7.7079965599999696</v>
      </c>
      <c r="CI10" s="36">
        <f t="shared" si="32"/>
        <v>-10.091237400000068</v>
      </c>
    </row>
    <row r="11" spans="1:87">
      <c r="A11" s="31">
        <v>121</v>
      </c>
      <c r="B11" s="40" t="s">
        <v>70</v>
      </c>
      <c r="C11" s="37">
        <f t="shared" ref="C11:C14" si="33">+SUM(AB11:AM11)</f>
        <v>-8.6197258302418049</v>
      </c>
      <c r="D11" s="37">
        <f t="shared" ref="D11:D14" si="34">+SUM(AN11:AY11)</f>
        <v>-115.48007116975828</v>
      </c>
      <c r="E11" s="37">
        <f t="shared" ref="E11:E14" si="35">+SUM(AZ11:BK11)</f>
        <v>-43.739808351631723</v>
      </c>
      <c r="F11" s="37">
        <f t="shared" ref="F11:F14" si="36">+SUM(BL11:BW11)</f>
        <v>-60.5220328575748</v>
      </c>
      <c r="G11" s="64">
        <f t="shared" ref="G11:G14" si="37">+SUM(BX11:CI11)</f>
        <v>-117.48548243895584</v>
      </c>
      <c r="H11" s="37">
        <f>+SUM(AB11:AD11)</f>
        <v>-5.4959457500003737</v>
      </c>
      <c r="I11" s="37">
        <f t="shared" si="12"/>
        <v>3.1654084697588587</v>
      </c>
      <c r="J11" s="37">
        <f t="shared" si="13"/>
        <v>-20.936749220000138</v>
      </c>
      <c r="K11" s="37">
        <f t="shared" si="14"/>
        <v>14.647560669999848</v>
      </c>
      <c r="L11" s="37">
        <f t="shared" si="15"/>
        <v>-66.628348679999817</v>
      </c>
      <c r="M11" s="37">
        <f t="shared" si="16"/>
        <v>-88.96532585975865</v>
      </c>
      <c r="N11" s="37">
        <f t="shared" si="17"/>
        <v>15.091834120000158</v>
      </c>
      <c r="O11" s="37">
        <f t="shared" si="18"/>
        <v>25.021769250000034</v>
      </c>
      <c r="P11" s="37">
        <f t="shared" si="19"/>
        <v>-5.9393679100001009</v>
      </c>
      <c r="Q11" s="37">
        <f t="shared" si="20"/>
        <v>-24.687789239999802</v>
      </c>
      <c r="R11" s="37">
        <f t="shared" si="21"/>
        <v>2.9048003867324041</v>
      </c>
      <c r="S11" s="37">
        <f t="shared" si="22"/>
        <v>-16.017451588364224</v>
      </c>
      <c r="T11" s="37">
        <f t="shared" si="23"/>
        <v>-29.765062358714317</v>
      </c>
      <c r="U11" s="37">
        <f t="shared" si="24"/>
        <v>7.2704797999999755</v>
      </c>
      <c r="V11" s="37">
        <f t="shared" si="25"/>
        <v>-18.401347539999961</v>
      </c>
      <c r="W11" s="37">
        <f t="shared" si="26"/>
        <v>-19.626102758860497</v>
      </c>
      <c r="X11" s="37">
        <f t="shared" si="27"/>
        <v>-43.302890518956019</v>
      </c>
      <c r="Y11" s="37">
        <f t="shared" si="28"/>
        <v>-20.32408090999968</v>
      </c>
      <c r="Z11" s="37">
        <f t="shared" si="29"/>
        <v>-30.466633830000092</v>
      </c>
      <c r="AA11" s="37">
        <f t="shared" si="30"/>
        <v>-23.391877180000051</v>
      </c>
      <c r="AB11" s="73">
        <v>-11.568167900000162</v>
      </c>
      <c r="AC11" s="51">
        <v>20.173892420000129</v>
      </c>
      <c r="AD11" s="51">
        <v>-14.101670270000341</v>
      </c>
      <c r="AE11" s="51">
        <v>2.3454065797584462</v>
      </c>
      <c r="AF11" s="51">
        <v>3.9348668000002363</v>
      </c>
      <c r="AG11" s="51">
        <v>-3.1148649099998238</v>
      </c>
      <c r="AH11" s="51">
        <v>7.1017285902414642</v>
      </c>
      <c r="AI11" s="51">
        <v>2.6517183499997827</v>
      </c>
      <c r="AJ11" s="51">
        <v>-30.690196160241385</v>
      </c>
      <c r="AK11" s="51">
        <v>28.270619809999971</v>
      </c>
      <c r="AL11" s="51">
        <v>-16.843258570000216</v>
      </c>
      <c r="AM11" s="51">
        <v>3.2201994300000933</v>
      </c>
      <c r="AN11" s="51">
        <v>-22.489844709999716</v>
      </c>
      <c r="AO11" s="51">
        <v>-19.553570150000041</v>
      </c>
      <c r="AP11" s="51">
        <v>-24.58493382000006</v>
      </c>
      <c r="AQ11" s="51">
        <v>3.0685795899998993</v>
      </c>
      <c r="AR11" s="51">
        <v>-102.34080864999999</v>
      </c>
      <c r="AS11" s="51">
        <v>10.306903200241436</v>
      </c>
      <c r="AT11" s="51">
        <v>23.021092600000202</v>
      </c>
      <c r="AU11" s="51">
        <v>-8.244399000000044</v>
      </c>
      <c r="AV11" s="51">
        <v>0.31514051999999992</v>
      </c>
      <c r="AW11" s="51">
        <v>49.484848880000072</v>
      </c>
      <c r="AX11" s="51">
        <v>7.2287844800000585</v>
      </c>
      <c r="AY11" s="51">
        <v>-31.691864110000097</v>
      </c>
      <c r="AZ11" s="51">
        <v>13.679017250000015</v>
      </c>
      <c r="BA11" s="51">
        <v>-29.979958040000042</v>
      </c>
      <c r="BB11" s="51">
        <v>10.361572879999926</v>
      </c>
      <c r="BC11" s="51">
        <v>4.5512605500002792</v>
      </c>
      <c r="BD11" s="51">
        <v>-13.03155398000024</v>
      </c>
      <c r="BE11" s="51">
        <v>-16.207495809999841</v>
      </c>
      <c r="BF11" s="51">
        <v>-17.071446843267609</v>
      </c>
      <c r="BG11" s="51">
        <v>27.601147499999911</v>
      </c>
      <c r="BH11" s="51">
        <v>-7.6249002699998982</v>
      </c>
      <c r="BI11" s="51">
        <v>0.95400455999993028</v>
      </c>
      <c r="BJ11" s="51">
        <v>2.2396267599999646</v>
      </c>
      <c r="BK11" s="51">
        <v>-19.211082908364119</v>
      </c>
      <c r="BL11" s="51">
        <v>-17.646576508714361</v>
      </c>
      <c r="BM11" s="51">
        <v>-4.0705472199998667</v>
      </c>
      <c r="BN11" s="51">
        <v>-8.0479386300000897</v>
      </c>
      <c r="BO11" s="51">
        <v>13.674734020000074</v>
      </c>
      <c r="BP11" s="51">
        <v>3.5284730099999706</v>
      </c>
      <c r="BQ11" s="51">
        <v>-9.9327272300000686</v>
      </c>
      <c r="BR11" s="51">
        <v>-9.3803541599999107</v>
      </c>
      <c r="BS11" s="51">
        <v>-6.8511329499999647</v>
      </c>
      <c r="BT11" s="51">
        <v>-2.1698604300000852</v>
      </c>
      <c r="BU11" s="51">
        <v>2.6422277300000587</v>
      </c>
      <c r="BV11" s="51">
        <v>-22.381926450000151</v>
      </c>
      <c r="BW11" s="51">
        <v>0.11359596113959469</v>
      </c>
      <c r="BX11" s="51">
        <v>-10.54611232000002</v>
      </c>
      <c r="BY11" s="51">
        <v>-34.811486898955877</v>
      </c>
      <c r="BZ11" s="51">
        <v>2.0547086999998783</v>
      </c>
      <c r="CA11" s="51">
        <v>-8.7158687300000111</v>
      </c>
      <c r="CB11" s="51">
        <v>-9.8853900399998338</v>
      </c>
      <c r="CC11" s="51">
        <v>-1.7228221399998347</v>
      </c>
      <c r="CD11" s="51">
        <v>-14.156524550000086</v>
      </c>
      <c r="CE11" s="51">
        <v>-8.2249206999999842</v>
      </c>
      <c r="CF11" s="51">
        <v>-8.0851885800000218</v>
      </c>
      <c r="CG11" s="51">
        <v>-5.5926432200000136</v>
      </c>
      <c r="CH11" s="51">
        <v>-7.7079965599999696</v>
      </c>
      <c r="CI11" s="63">
        <v>-10.091237400000068</v>
      </c>
    </row>
    <row r="12" spans="1:87" s="4" customFormat="1">
      <c r="A12" s="42">
        <v>13</v>
      </c>
      <c r="B12" s="107" t="s">
        <v>67</v>
      </c>
      <c r="C12" s="81">
        <f t="shared" si="33"/>
        <v>1357.7008683399997</v>
      </c>
      <c r="D12" s="81">
        <f t="shared" si="34"/>
        <v>1895.2228738759968</v>
      </c>
      <c r="E12" s="81">
        <f t="shared" si="35"/>
        <v>1431.8305951540024</v>
      </c>
      <c r="F12" s="81">
        <f t="shared" si="36"/>
        <v>1377.1381921600005</v>
      </c>
      <c r="G12" s="82">
        <f t="shared" si="37"/>
        <v>664.77320854000027</v>
      </c>
      <c r="H12" s="81">
        <f>+SUM(AB12:AD12)</f>
        <v>309.79559746999962</v>
      </c>
      <c r="I12" s="81">
        <f t="shared" si="12"/>
        <v>401.57992340999954</v>
      </c>
      <c r="J12" s="81">
        <f t="shared" si="13"/>
        <v>357.72827286000029</v>
      </c>
      <c r="K12" s="81">
        <f t="shared" si="14"/>
        <v>288.59707460000027</v>
      </c>
      <c r="L12" s="81">
        <f t="shared" si="15"/>
        <v>921.61340149999978</v>
      </c>
      <c r="M12" s="81">
        <f t="shared" si="16"/>
        <v>316.55609732999983</v>
      </c>
      <c r="N12" s="81">
        <f t="shared" si="17"/>
        <v>362.94829642999866</v>
      </c>
      <c r="O12" s="81">
        <f t="shared" si="18"/>
        <v>294.10507861599854</v>
      </c>
      <c r="P12" s="81">
        <f t="shared" si="19"/>
        <v>315.92539473999932</v>
      </c>
      <c r="Q12" s="81">
        <f t="shared" si="20"/>
        <v>294.69737105999957</v>
      </c>
      <c r="R12" s="81">
        <f t="shared" si="21"/>
        <v>463.92544087999886</v>
      </c>
      <c r="S12" s="81">
        <f t="shared" si="22"/>
        <v>357.28238847400462</v>
      </c>
      <c r="T12" s="81">
        <f t="shared" si="23"/>
        <v>316.77337092000016</v>
      </c>
      <c r="U12" s="81">
        <f t="shared" si="24"/>
        <v>346.56589702000019</v>
      </c>
      <c r="V12" s="81">
        <f t="shared" si="25"/>
        <v>377.51563426999928</v>
      </c>
      <c r="W12" s="81">
        <f t="shared" si="26"/>
        <v>336.28328995000084</v>
      </c>
      <c r="X12" s="81">
        <f t="shared" si="27"/>
        <v>237.42047495000043</v>
      </c>
      <c r="Y12" s="81">
        <f t="shared" si="28"/>
        <v>90.616855959999157</v>
      </c>
      <c r="Z12" s="81">
        <f t="shared" si="29"/>
        <v>186.96724983000058</v>
      </c>
      <c r="AA12" s="81">
        <f t="shared" si="30"/>
        <v>149.7686278000001</v>
      </c>
      <c r="AB12" s="70">
        <v>96.404018109999924</v>
      </c>
      <c r="AC12" s="35">
        <v>96.043485690000352</v>
      </c>
      <c r="AD12" s="35">
        <v>117.34809366999934</v>
      </c>
      <c r="AE12" s="35">
        <v>103.25828562000015</v>
      </c>
      <c r="AF12" s="35">
        <v>106.23274101000015</v>
      </c>
      <c r="AG12" s="35">
        <v>192.08889677999923</v>
      </c>
      <c r="AH12" s="35">
        <v>130.91466932000048</v>
      </c>
      <c r="AI12" s="35">
        <v>109.10995234999973</v>
      </c>
      <c r="AJ12" s="35">
        <v>117.70365119000007</v>
      </c>
      <c r="AK12" s="35">
        <v>123.0500927600001</v>
      </c>
      <c r="AL12" s="35">
        <v>98.891324519999671</v>
      </c>
      <c r="AM12" s="35">
        <v>66.6556573200005</v>
      </c>
      <c r="AN12" s="35">
        <v>111.32016081999973</v>
      </c>
      <c r="AO12" s="35">
        <v>92.779759820000436</v>
      </c>
      <c r="AP12" s="35">
        <v>717.51348085999962</v>
      </c>
      <c r="AQ12" s="35">
        <v>104.8277568200001</v>
      </c>
      <c r="AR12" s="35">
        <v>104.18694761999996</v>
      </c>
      <c r="AS12" s="35">
        <v>107.54139288999977</v>
      </c>
      <c r="AT12" s="35">
        <v>111.79811867999979</v>
      </c>
      <c r="AU12" s="35">
        <v>127.79613431999951</v>
      </c>
      <c r="AV12" s="35">
        <v>123.35404342999936</v>
      </c>
      <c r="AW12" s="35">
        <v>114.87539266000022</v>
      </c>
      <c r="AX12" s="35">
        <v>127.35187197000141</v>
      </c>
      <c r="AY12" s="35">
        <v>51.877813985996909</v>
      </c>
      <c r="AZ12" s="35">
        <v>136.13572512000064</v>
      </c>
      <c r="BA12" s="35">
        <v>67.958284849999472</v>
      </c>
      <c r="BB12" s="35">
        <v>111.8313847699992</v>
      </c>
      <c r="BC12" s="35">
        <v>87.62134340400371</v>
      </c>
      <c r="BD12" s="35">
        <v>99.024925860000621</v>
      </c>
      <c r="BE12" s="35">
        <v>108.05110179599524</v>
      </c>
      <c r="BF12" s="35">
        <v>165.61096565999924</v>
      </c>
      <c r="BG12" s="35">
        <v>141.57581192000271</v>
      </c>
      <c r="BH12" s="35">
        <v>156.73866329999692</v>
      </c>
      <c r="BI12" s="35">
        <v>134.65914576999785</v>
      </c>
      <c r="BJ12" s="35">
        <v>122.40633827000329</v>
      </c>
      <c r="BK12" s="35">
        <v>100.21690443400348</v>
      </c>
      <c r="BL12" s="35">
        <v>106.8031767600005</v>
      </c>
      <c r="BM12" s="35">
        <v>77.688977890005845</v>
      </c>
      <c r="BN12" s="35">
        <v>132.28121626999382</v>
      </c>
      <c r="BO12" s="35">
        <v>109.82978745000037</v>
      </c>
      <c r="BP12" s="35">
        <v>103.08027514000059</v>
      </c>
      <c r="BQ12" s="35">
        <v>133.65583442999923</v>
      </c>
      <c r="BR12" s="35">
        <v>146.18717954000022</v>
      </c>
      <c r="BS12" s="35">
        <v>110.64855456000078</v>
      </c>
      <c r="BT12" s="35">
        <v>120.67990016999829</v>
      </c>
      <c r="BU12" s="35">
        <v>124.33566390000124</v>
      </c>
      <c r="BV12" s="35">
        <v>101.53942009999992</v>
      </c>
      <c r="BW12" s="35">
        <v>110.40820594999968</v>
      </c>
      <c r="BX12" s="35">
        <v>87.126784320001207</v>
      </c>
      <c r="BY12" s="35">
        <v>95.76088344999971</v>
      </c>
      <c r="BZ12" s="35">
        <v>54.532807179999509</v>
      </c>
      <c r="CA12" s="35">
        <v>17.265761689999636</v>
      </c>
      <c r="CB12" s="35">
        <v>59.264760259995455</v>
      </c>
      <c r="CC12" s="35">
        <v>14.086334010004066</v>
      </c>
      <c r="CD12" s="35">
        <v>74.557371419998162</v>
      </c>
      <c r="CE12" s="35">
        <v>48.914831540001614</v>
      </c>
      <c r="CF12" s="35">
        <v>63.495046870000806</v>
      </c>
      <c r="CG12" s="35">
        <v>46.062238470000011</v>
      </c>
      <c r="CH12" s="35">
        <v>52.506827879999037</v>
      </c>
      <c r="CI12" s="36">
        <v>51.199561450001056</v>
      </c>
    </row>
    <row r="13" spans="1:87" s="4" customFormat="1">
      <c r="A13" s="42">
        <v>14</v>
      </c>
      <c r="B13" s="107" t="s">
        <v>68</v>
      </c>
      <c r="C13" s="81">
        <f t="shared" si="33"/>
        <v>-68.351591969999987</v>
      </c>
      <c r="D13" s="81">
        <f t="shared" si="34"/>
        <v>153.23097775000002</v>
      </c>
      <c r="E13" s="81">
        <f t="shared" si="35"/>
        <v>3.5748261199999547</v>
      </c>
      <c r="F13" s="81">
        <f t="shared" si="36"/>
        <v>-8.270338009999989</v>
      </c>
      <c r="G13" s="82">
        <f t="shared" si="37"/>
        <v>-60.024963869999965</v>
      </c>
      <c r="H13" s="81">
        <f>+SUM(AB13:AD13)</f>
        <v>-5.7712149999999838</v>
      </c>
      <c r="I13" s="81">
        <f t="shared" si="12"/>
        <v>3.8086056200000087</v>
      </c>
      <c r="J13" s="81">
        <f t="shared" si="13"/>
        <v>25.530847999999992</v>
      </c>
      <c r="K13" s="81">
        <f t="shared" si="14"/>
        <v>-91.919830590000004</v>
      </c>
      <c r="L13" s="81">
        <f t="shared" si="15"/>
        <v>-0.3469595400000145</v>
      </c>
      <c r="M13" s="81">
        <f t="shared" si="16"/>
        <v>7.3702970000000079</v>
      </c>
      <c r="N13" s="81">
        <f t="shared" si="17"/>
        <v>5.9349969999999956</v>
      </c>
      <c r="O13" s="81">
        <f t="shared" si="18"/>
        <v>140.27264329000002</v>
      </c>
      <c r="P13" s="81">
        <f t="shared" si="19"/>
        <v>-7.6947812399999975</v>
      </c>
      <c r="Q13" s="81">
        <f t="shared" si="20"/>
        <v>4.2215702400000055</v>
      </c>
      <c r="R13" s="81">
        <f t="shared" si="21"/>
        <v>6.1201307800000109</v>
      </c>
      <c r="S13" s="81">
        <f t="shared" si="22"/>
        <v>0.92790633999993588</v>
      </c>
      <c r="T13" s="81">
        <f t="shared" si="23"/>
        <v>39.755036760000053</v>
      </c>
      <c r="U13" s="81">
        <f t="shared" si="24"/>
        <v>-68.434898220000008</v>
      </c>
      <c r="V13" s="81">
        <f t="shared" si="25"/>
        <v>7.7912358700000084</v>
      </c>
      <c r="W13" s="81">
        <f t="shared" si="26"/>
        <v>12.618287579999958</v>
      </c>
      <c r="X13" s="81">
        <f t="shared" si="27"/>
        <v>-16.568883319999969</v>
      </c>
      <c r="Y13" s="81">
        <f t="shared" si="28"/>
        <v>-43.980290539999999</v>
      </c>
      <c r="Z13" s="81">
        <f t="shared" si="29"/>
        <v>2.299232719999992</v>
      </c>
      <c r="AA13" s="81">
        <f t="shared" si="30"/>
        <v>-1.7750227299999892</v>
      </c>
      <c r="AB13" s="70">
        <v>-0.5328179999999918</v>
      </c>
      <c r="AC13" s="35">
        <v>-0.76297999999999888</v>
      </c>
      <c r="AD13" s="35">
        <v>-4.4754169999999931</v>
      </c>
      <c r="AE13" s="35">
        <v>-8.0320341502897179</v>
      </c>
      <c r="AF13" s="35">
        <v>11.840640150289715</v>
      </c>
      <c r="AG13" s="35">
        <v>-3.7999998880877683E-7</v>
      </c>
      <c r="AH13" s="35">
        <v>0.43004799999999932</v>
      </c>
      <c r="AI13" s="35">
        <v>25.100799999999992</v>
      </c>
      <c r="AJ13" s="35">
        <v>0</v>
      </c>
      <c r="AK13" s="35">
        <v>0</v>
      </c>
      <c r="AL13" s="35">
        <v>-0.88249999999999318</v>
      </c>
      <c r="AM13" s="35">
        <v>-91.03733059000001</v>
      </c>
      <c r="AN13" s="35">
        <v>0</v>
      </c>
      <c r="AO13" s="35">
        <v>5.2571340000000077E-2</v>
      </c>
      <c r="AP13" s="35">
        <v>-0.39953088000001458</v>
      </c>
      <c r="AQ13" s="35">
        <v>9.999700000000189E-2</v>
      </c>
      <c r="AR13" s="35">
        <v>48.267466169999992</v>
      </c>
      <c r="AS13" s="35">
        <v>-40.997166169999986</v>
      </c>
      <c r="AT13" s="35">
        <v>0.1559999999999917</v>
      </c>
      <c r="AU13" s="35">
        <v>0</v>
      </c>
      <c r="AV13" s="35">
        <v>5.7789970000000039</v>
      </c>
      <c r="AW13" s="35">
        <v>0</v>
      </c>
      <c r="AX13" s="35">
        <v>0</v>
      </c>
      <c r="AY13" s="35">
        <v>140.27264329000002</v>
      </c>
      <c r="AZ13" s="35">
        <v>3.4578612199999839</v>
      </c>
      <c r="BA13" s="35">
        <v>11.960368529999982</v>
      </c>
      <c r="BB13" s="35">
        <v>-23.113010989999964</v>
      </c>
      <c r="BC13" s="35">
        <v>2.1652501500000199</v>
      </c>
      <c r="BD13" s="35">
        <v>1.0789121599999589</v>
      </c>
      <c r="BE13" s="35">
        <v>0.97740793000002668</v>
      </c>
      <c r="BF13" s="35">
        <v>3.1349443299999962</v>
      </c>
      <c r="BG13" s="35">
        <v>2.0080723899999953</v>
      </c>
      <c r="BH13" s="35">
        <v>0.97711406000001944</v>
      </c>
      <c r="BI13" s="35">
        <v>3.2211430000018026E-2</v>
      </c>
      <c r="BJ13" s="35">
        <v>0.60089746999994986</v>
      </c>
      <c r="BK13" s="35">
        <v>0.29479743999996799</v>
      </c>
      <c r="BL13" s="35">
        <v>10.037315980000017</v>
      </c>
      <c r="BM13" s="35">
        <v>0.18261986000004526</v>
      </c>
      <c r="BN13" s="35">
        <v>29.535100919999991</v>
      </c>
      <c r="BO13" s="35">
        <v>-55.534484750000018</v>
      </c>
      <c r="BP13" s="35">
        <v>-7.1806162100000108</v>
      </c>
      <c r="BQ13" s="35">
        <v>-5.7197972599999787</v>
      </c>
      <c r="BR13" s="35">
        <v>12.875108069999982</v>
      </c>
      <c r="BS13" s="35">
        <v>-8.4358208999999533</v>
      </c>
      <c r="BT13" s="35">
        <v>3.3519486999999799</v>
      </c>
      <c r="BU13" s="35">
        <v>12.553103379999982</v>
      </c>
      <c r="BV13" s="35">
        <v>0.65696629000001394</v>
      </c>
      <c r="BW13" s="35">
        <v>-0.5917820900000379</v>
      </c>
      <c r="BX13" s="35">
        <v>-10.459654029999939</v>
      </c>
      <c r="BY13" s="35">
        <v>-1.0964078500000483</v>
      </c>
      <c r="BZ13" s="35">
        <v>-5.012821439999982</v>
      </c>
      <c r="CA13" s="35">
        <v>-0.280899259999984</v>
      </c>
      <c r="CB13" s="35">
        <v>-35.651330800000011</v>
      </c>
      <c r="CC13" s="35">
        <v>-8.0480604800000037</v>
      </c>
      <c r="CD13" s="35">
        <v>-5.4018445800000165</v>
      </c>
      <c r="CE13" s="35">
        <v>6.6812293000000125</v>
      </c>
      <c r="CF13" s="35">
        <v>1.0198479999999961</v>
      </c>
      <c r="CG13" s="35">
        <v>4.517224270000014</v>
      </c>
      <c r="CH13" s="35">
        <v>0.63907763999998224</v>
      </c>
      <c r="CI13" s="36">
        <v>-6.9313246399999855</v>
      </c>
    </row>
    <row r="14" spans="1:87" s="4" customFormat="1">
      <c r="A14" s="42">
        <v>15</v>
      </c>
      <c r="B14" s="107" t="s">
        <v>69</v>
      </c>
      <c r="C14" s="81">
        <f t="shared" si="33"/>
        <v>-1497.5798279599999</v>
      </c>
      <c r="D14" s="81">
        <f t="shared" si="34"/>
        <v>487.40768779999684</v>
      </c>
      <c r="E14" s="81">
        <f t="shared" si="35"/>
        <v>137.81583032000214</v>
      </c>
      <c r="F14" s="81">
        <f t="shared" si="36"/>
        <v>-1551.1710229799996</v>
      </c>
      <c r="G14" s="82">
        <f t="shared" si="37"/>
        <v>1910.1354627900007</v>
      </c>
      <c r="H14" s="81">
        <f>+SUM(AB14:AD14)</f>
        <v>237.83503184000028</v>
      </c>
      <c r="I14" s="81">
        <f t="shared" si="12"/>
        <v>-1163.3396851300015</v>
      </c>
      <c r="J14" s="81">
        <f t="shared" si="13"/>
        <v>-639.41343233999874</v>
      </c>
      <c r="K14" s="81">
        <f t="shared" si="14"/>
        <v>67.338257670000189</v>
      </c>
      <c r="L14" s="81">
        <f t="shared" si="15"/>
        <v>-107.35100559000045</v>
      </c>
      <c r="M14" s="81">
        <f t="shared" si="16"/>
        <v>713.40055525000002</v>
      </c>
      <c r="N14" s="81">
        <f t="shared" si="17"/>
        <v>-980.06332934000079</v>
      </c>
      <c r="O14" s="81">
        <f t="shared" si="18"/>
        <v>861.42146747999811</v>
      </c>
      <c r="P14" s="81">
        <f t="shared" si="19"/>
        <v>-194.25953734999655</v>
      </c>
      <c r="Q14" s="81">
        <f t="shared" si="20"/>
        <v>459.41902956000115</v>
      </c>
      <c r="R14" s="81">
        <f t="shared" si="21"/>
        <v>-130.63234472000036</v>
      </c>
      <c r="S14" s="81">
        <f t="shared" si="22"/>
        <v>3.2886828299978674</v>
      </c>
      <c r="T14" s="81">
        <f t="shared" si="23"/>
        <v>-1440.3232572899983</v>
      </c>
      <c r="U14" s="81">
        <f t="shared" si="24"/>
        <v>-243.00302979000151</v>
      </c>
      <c r="V14" s="81">
        <f t="shared" si="25"/>
        <v>-79.390061119999075</v>
      </c>
      <c r="W14" s="81">
        <f t="shared" si="26"/>
        <v>211.54532521999931</v>
      </c>
      <c r="X14" s="81">
        <f t="shared" si="27"/>
        <v>180.03997213999958</v>
      </c>
      <c r="Y14" s="81">
        <f t="shared" si="28"/>
        <v>179.34886392000016</v>
      </c>
      <c r="Z14" s="81">
        <f t="shared" si="29"/>
        <v>1555.6524238100003</v>
      </c>
      <c r="AA14" s="81">
        <f t="shared" si="30"/>
        <v>-4.9057970799991608</v>
      </c>
      <c r="AB14" s="80">
        <v>-2.9842794901924208E-13</v>
      </c>
      <c r="AC14" s="81">
        <v>31.728473619998411</v>
      </c>
      <c r="AD14" s="81">
        <v>206.10655822000217</v>
      </c>
      <c r="AE14" s="81">
        <v>-1354.7546393799998</v>
      </c>
      <c r="AF14" s="81">
        <v>106.81695458999901</v>
      </c>
      <c r="AG14" s="81">
        <v>84.597999659999275</v>
      </c>
      <c r="AH14" s="81">
        <v>-345.64078354999839</v>
      </c>
      <c r="AI14" s="81">
        <v>22.332116499999216</v>
      </c>
      <c r="AJ14" s="81">
        <v>-316.10476528999965</v>
      </c>
      <c r="AK14" s="81">
        <v>-93.210095509999988</v>
      </c>
      <c r="AL14" s="81">
        <v>-242.22936557000048</v>
      </c>
      <c r="AM14" s="81">
        <v>402.77771875000064</v>
      </c>
      <c r="AN14" s="81">
        <v>-436.91699252000012</v>
      </c>
      <c r="AO14" s="81">
        <v>215.79272246000056</v>
      </c>
      <c r="AP14" s="81">
        <v>113.77326446999911</v>
      </c>
      <c r="AQ14" s="81">
        <v>671.39557005999961</v>
      </c>
      <c r="AR14" s="81">
        <v>-63.459789979999087</v>
      </c>
      <c r="AS14" s="81">
        <v>105.46477516999943</v>
      </c>
      <c r="AT14" s="81">
        <v>-773.73277550000341</v>
      </c>
      <c r="AU14" s="81">
        <v>-166.46517990998885</v>
      </c>
      <c r="AV14" s="81">
        <v>-39.865373930008502</v>
      </c>
      <c r="AW14" s="81">
        <v>-8.0468274199987633</v>
      </c>
      <c r="AX14" s="81">
        <v>458.08440491001636</v>
      </c>
      <c r="AY14" s="81">
        <v>411.3838899899805</v>
      </c>
      <c r="AZ14" s="81">
        <v>120.95786720000332</v>
      </c>
      <c r="BA14" s="81">
        <v>-185.70285896999962</v>
      </c>
      <c r="BB14" s="81">
        <v>-129.51454558000023</v>
      </c>
      <c r="BC14" s="81">
        <v>14.269584310000084</v>
      </c>
      <c r="BD14" s="81">
        <v>339.22640239000077</v>
      </c>
      <c r="BE14" s="81">
        <v>105.92304286000027</v>
      </c>
      <c r="BF14" s="81">
        <v>-344.22641838000072</v>
      </c>
      <c r="BG14" s="81">
        <v>68.782694519999637</v>
      </c>
      <c r="BH14" s="81">
        <v>144.81137914000075</v>
      </c>
      <c r="BI14" s="81">
        <v>138.53337830999973</v>
      </c>
      <c r="BJ14" s="81">
        <v>244.57791749000052</v>
      </c>
      <c r="BK14" s="81">
        <v>-379.82261297000235</v>
      </c>
      <c r="BL14" s="81">
        <v>-1236.8517274499977</v>
      </c>
      <c r="BM14" s="81">
        <v>-120.63415842000109</v>
      </c>
      <c r="BN14" s="81">
        <v>-82.837371419999556</v>
      </c>
      <c r="BO14" s="81">
        <v>-1.3201493199999703</v>
      </c>
      <c r="BP14" s="81">
        <v>6.3832406399985757</v>
      </c>
      <c r="BQ14" s="81">
        <v>-248.0661211100001</v>
      </c>
      <c r="BR14" s="81">
        <v>109.78038070000079</v>
      </c>
      <c r="BS14" s="81">
        <v>-5.77557187000005</v>
      </c>
      <c r="BT14" s="81">
        <v>-183.39486994999982</v>
      </c>
      <c r="BU14" s="81">
        <v>172.22087767999986</v>
      </c>
      <c r="BV14" s="81">
        <v>117.86619429999956</v>
      </c>
      <c r="BW14" s="81">
        <v>-78.541746760000137</v>
      </c>
      <c r="BX14" s="81">
        <v>42.567289700000842</v>
      </c>
      <c r="BY14" s="81">
        <v>47.166047889999902</v>
      </c>
      <c r="BZ14" s="81">
        <v>90.306634549998819</v>
      </c>
      <c r="CA14" s="81">
        <v>82.411610540001291</v>
      </c>
      <c r="CB14" s="81">
        <v>-59.266008149999777</v>
      </c>
      <c r="CC14" s="81">
        <v>156.20326152999866</v>
      </c>
      <c r="CD14" s="81">
        <v>316.39697695000098</v>
      </c>
      <c r="CE14" s="81">
        <v>23.394907089998071</v>
      </c>
      <c r="CF14" s="81">
        <v>1215.8605397700012</v>
      </c>
      <c r="CG14" s="81">
        <v>-26.468885559998789</v>
      </c>
      <c r="CH14" s="81">
        <v>-86.84060460999892</v>
      </c>
      <c r="CI14" s="82">
        <v>108.40369308999854</v>
      </c>
    </row>
    <row r="15" spans="1:87">
      <c r="A15" s="39"/>
      <c r="B15" s="62"/>
      <c r="C15" s="37"/>
      <c r="D15" s="37"/>
      <c r="E15" s="37"/>
      <c r="F15" s="37"/>
      <c r="G15" s="64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71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-1776.8492306078397</v>
      </c>
      <c r="D16" s="45">
        <f t="shared" ref="D16:AU16" si="38">D17+D21+D26+D31</f>
        <v>-332.83627316381285</v>
      </c>
      <c r="E16" s="45">
        <f t="shared" si="38"/>
        <v>-251.55066120333754</v>
      </c>
      <c r="F16" s="45">
        <f t="shared" si="38"/>
        <v>-1161.7715074215639</v>
      </c>
      <c r="G16" s="46">
        <f t="shared" si="38"/>
        <v>2469.8833750347653</v>
      </c>
      <c r="H16" s="45">
        <f t="shared" si="38"/>
        <v>52.536010829998474</v>
      </c>
      <c r="I16" s="45">
        <f t="shared" si="38"/>
        <v>-336.91246214999876</v>
      </c>
      <c r="J16" s="45">
        <f t="shared" si="38"/>
        <v>-1024.4162934999997</v>
      </c>
      <c r="K16" s="45">
        <f t="shared" si="38"/>
        <v>-468.05648578783916</v>
      </c>
      <c r="L16" s="45">
        <f t="shared" si="38"/>
        <v>27.957134549566121</v>
      </c>
      <c r="M16" s="45">
        <f t="shared" si="38"/>
        <v>445.45037445001475</v>
      </c>
      <c r="N16" s="45">
        <f t="shared" si="38"/>
        <v>-1205.4228400400179</v>
      </c>
      <c r="O16" s="45">
        <f t="shared" si="38"/>
        <v>399.17905787662414</v>
      </c>
      <c r="P16" s="45">
        <f t="shared" si="38"/>
        <v>-565.13789909000059</v>
      </c>
      <c r="Q16" s="45">
        <f t="shared" si="38"/>
        <v>516.37474670332563</v>
      </c>
      <c r="R16" s="45">
        <f t="shared" si="38"/>
        <v>-410.35634038000285</v>
      </c>
      <c r="S16" s="45">
        <f t="shared" si="38"/>
        <v>207.56883156334021</v>
      </c>
      <c r="T16" s="45">
        <f t="shared" si="38"/>
        <v>-1383.1108790199992</v>
      </c>
      <c r="U16" s="45">
        <f t="shared" si="38"/>
        <v>-627.19719066110054</v>
      </c>
      <c r="V16" s="45">
        <f t="shared" si="38"/>
        <v>88.254053703319968</v>
      </c>
      <c r="W16" s="45">
        <f t="shared" si="38"/>
        <v>760.28250855621616</v>
      </c>
      <c r="X16" s="45">
        <f t="shared" si="38"/>
        <v>-185.13809590190732</v>
      </c>
      <c r="Y16" s="45">
        <f t="shared" si="38"/>
        <v>99.572509676671757</v>
      </c>
      <c r="Z16" s="45">
        <f t="shared" si="38"/>
        <v>1478.3787596399995</v>
      </c>
      <c r="AA16" s="45">
        <f t="shared" si="38"/>
        <v>1077.0702016200014</v>
      </c>
      <c r="AB16" s="74">
        <f t="shared" si="38"/>
        <v>2.0940319599998389</v>
      </c>
      <c r="AC16" s="45">
        <f t="shared" si="38"/>
        <v>-1.1319343999991105</v>
      </c>
      <c r="AD16" s="45">
        <f t="shared" si="38"/>
        <v>51.573913269997746</v>
      </c>
      <c r="AE16" s="45">
        <f t="shared" si="38"/>
        <v>-850.11398628999802</v>
      </c>
      <c r="AF16" s="45">
        <f t="shared" si="38"/>
        <v>632.18602531999841</v>
      </c>
      <c r="AG16" s="45">
        <f t="shared" si="38"/>
        <v>-118.98450117999911</v>
      </c>
      <c r="AH16" s="45">
        <f t="shared" si="38"/>
        <v>-432.18252211000038</v>
      </c>
      <c r="AI16" s="45">
        <f t="shared" si="38"/>
        <v>-73.703719780000512</v>
      </c>
      <c r="AJ16" s="45">
        <f t="shared" si="38"/>
        <v>-518.53005160999896</v>
      </c>
      <c r="AK16" s="45">
        <f t="shared" si="38"/>
        <v>72.196296529998222</v>
      </c>
      <c r="AL16" s="45">
        <f t="shared" si="38"/>
        <v>-383.51347535999838</v>
      </c>
      <c r="AM16" s="45">
        <f t="shared" si="38"/>
        <v>-156.73930695783909</v>
      </c>
      <c r="AN16" s="45">
        <f t="shared" si="38"/>
        <v>-240.11184471938827</v>
      </c>
      <c r="AO16" s="45">
        <f t="shared" si="38"/>
        <v>130.63055867895568</v>
      </c>
      <c r="AP16" s="45">
        <f t="shared" si="38"/>
        <v>137.43842058999869</v>
      </c>
      <c r="AQ16" s="45">
        <f t="shared" si="38"/>
        <v>601.05668953998827</v>
      </c>
      <c r="AR16" s="45">
        <f t="shared" si="38"/>
        <v>-294.01798507999229</v>
      </c>
      <c r="AS16" s="45">
        <f t="shared" si="38"/>
        <v>138.41166999001888</v>
      </c>
      <c r="AT16" s="45">
        <f t="shared" si="38"/>
        <v>-848.1530809399917</v>
      </c>
      <c r="AU16" s="45">
        <f t="shared" si="38"/>
        <v>-293.69498415998089</v>
      </c>
      <c r="AV16" s="45">
        <f t="shared" ref="AV16:CI16" si="39">AV17+AV21+AV26+AV31</f>
        <v>-63.574774940045216</v>
      </c>
      <c r="AW16" s="45">
        <f t="shared" si="39"/>
        <v>-213.16215012998396</v>
      </c>
      <c r="AX16" s="45">
        <f t="shared" si="39"/>
        <v>372.29495034997558</v>
      </c>
      <c r="AY16" s="45">
        <f t="shared" si="39"/>
        <v>240.04625765663258</v>
      </c>
      <c r="AZ16" s="45">
        <f t="shared" si="39"/>
        <v>98.766438409999068</v>
      </c>
      <c r="BA16" s="45">
        <f t="shared" si="39"/>
        <v>-46.864836829996804</v>
      </c>
      <c r="BB16" s="45">
        <f t="shared" si="39"/>
        <v>-617.03950067000278</v>
      </c>
      <c r="BC16" s="45">
        <f t="shared" si="39"/>
        <v>3.1012706933237695</v>
      </c>
      <c r="BD16" s="45">
        <f t="shared" si="39"/>
        <v>247.06911697999959</v>
      </c>
      <c r="BE16" s="45">
        <f t="shared" si="39"/>
        <v>266.20435903000237</v>
      </c>
      <c r="BF16" s="45">
        <f t="shared" si="39"/>
        <v>-364.10849403000191</v>
      </c>
      <c r="BG16" s="45">
        <f t="shared" si="39"/>
        <v>-269.09383629000178</v>
      </c>
      <c r="BH16" s="45">
        <f t="shared" si="39"/>
        <v>222.84598994000081</v>
      </c>
      <c r="BI16" s="45">
        <f t="shared" si="39"/>
        <v>96.021962639999259</v>
      </c>
      <c r="BJ16" s="45">
        <f t="shared" si="39"/>
        <v>-11.900730689999591</v>
      </c>
      <c r="BK16" s="45">
        <f t="shared" si="39"/>
        <v>123.44759961334057</v>
      </c>
      <c r="BL16" s="45">
        <f t="shared" si="39"/>
        <v>-1391.8152883799976</v>
      </c>
      <c r="BM16" s="45">
        <f t="shared" si="39"/>
        <v>42.176630409998111</v>
      </c>
      <c r="BN16" s="45">
        <f t="shared" si="39"/>
        <v>-33.472221049999689</v>
      </c>
      <c r="BO16" s="45">
        <f t="shared" si="39"/>
        <v>-243.36529674000164</v>
      </c>
      <c r="BP16" s="45">
        <f t="shared" si="39"/>
        <v>39.661366160001762</v>
      </c>
      <c r="BQ16" s="45">
        <f t="shared" si="39"/>
        <v>-423.49326008110063</v>
      </c>
      <c r="BR16" s="45">
        <f t="shared" si="39"/>
        <v>-15.254875460001585</v>
      </c>
      <c r="BS16" s="45">
        <f t="shared" si="39"/>
        <v>79.68723922444002</v>
      </c>
      <c r="BT16" s="45">
        <f t="shared" si="39"/>
        <v>23.821689938881526</v>
      </c>
      <c r="BU16" s="45">
        <f t="shared" si="39"/>
        <v>115.41120666668679</v>
      </c>
      <c r="BV16" s="45">
        <f t="shared" si="39"/>
        <v>43.119849989529328</v>
      </c>
      <c r="BW16" s="45">
        <f t="shared" si="39"/>
        <v>601.75145189999989</v>
      </c>
      <c r="BX16" s="45">
        <f t="shared" si="39"/>
        <v>178.34666962809402</v>
      </c>
      <c r="BY16" s="45">
        <f t="shared" si="39"/>
        <v>-81.560306629998877</v>
      </c>
      <c r="BZ16" s="45">
        <f t="shared" si="39"/>
        <v>-281.92445890000249</v>
      </c>
      <c r="CA16" s="45">
        <f t="shared" si="39"/>
        <v>36.253574710001814</v>
      </c>
      <c r="CB16" s="45">
        <f t="shared" si="39"/>
        <v>-212.74882853000116</v>
      </c>
      <c r="CC16" s="45">
        <f t="shared" si="39"/>
        <v>276.06776349667109</v>
      </c>
      <c r="CD16" s="45">
        <f t="shared" si="39"/>
        <v>192.12533833000109</v>
      </c>
      <c r="CE16" s="45">
        <f t="shared" si="39"/>
        <v>48.770867760002062</v>
      </c>
      <c r="CF16" s="45">
        <f t="shared" si="39"/>
        <v>1237.4825535499963</v>
      </c>
      <c r="CG16" s="45">
        <f t="shared" si="39"/>
        <v>-3.5307847699982915</v>
      </c>
      <c r="CH16" s="45">
        <f t="shared" si="39"/>
        <v>-130.85293801999995</v>
      </c>
      <c r="CI16" s="46">
        <f t="shared" si="39"/>
        <v>1211.4539244099997</v>
      </c>
    </row>
    <row r="17" spans="1:87">
      <c r="A17" s="42">
        <v>21</v>
      </c>
      <c r="B17" s="4" t="s">
        <v>73</v>
      </c>
      <c r="C17" s="35">
        <f>+SUM(C18:C20)</f>
        <v>-1955.5599994678398</v>
      </c>
      <c r="D17" s="35">
        <f t="shared" ref="D17:AU17" si="40">+SUM(D18:D20)</f>
        <v>-1259.6380425738116</v>
      </c>
      <c r="E17" s="35">
        <f t="shared" si="40"/>
        <v>-1344.5667371333388</v>
      </c>
      <c r="F17" s="35">
        <f t="shared" si="40"/>
        <v>-467.13623170156472</v>
      </c>
      <c r="G17" s="36">
        <f t="shared" si="40"/>
        <v>217.49504722476766</v>
      </c>
      <c r="H17" s="35">
        <f>+SUM(H18:H20)</f>
        <v>1.0192660899999995</v>
      </c>
      <c r="I17" s="35">
        <f t="shared" si="40"/>
        <v>-1373.6064065700002</v>
      </c>
      <c r="J17" s="35">
        <f t="shared" si="40"/>
        <v>-127.79047401999999</v>
      </c>
      <c r="K17" s="35">
        <f t="shared" si="40"/>
        <v>-455.18238496783943</v>
      </c>
      <c r="L17" s="35">
        <f t="shared" si="40"/>
        <v>-212.24649161043138</v>
      </c>
      <c r="M17" s="35">
        <f t="shared" si="40"/>
        <v>-173.97654929000004</v>
      </c>
      <c r="N17" s="35">
        <f t="shared" si="40"/>
        <v>-258.02449545000002</v>
      </c>
      <c r="O17" s="35">
        <f t="shared" si="40"/>
        <v>-615.39050622338004</v>
      </c>
      <c r="P17" s="35">
        <f t="shared" si="40"/>
        <v>-444.47001008000007</v>
      </c>
      <c r="Q17" s="35">
        <f t="shared" si="40"/>
        <v>-427.26382668667799</v>
      </c>
      <c r="R17" s="35">
        <f t="shared" si="40"/>
        <v>-297.77404467999997</v>
      </c>
      <c r="S17" s="35">
        <f t="shared" si="40"/>
        <v>-175.05885568666082</v>
      </c>
      <c r="T17" s="35">
        <f t="shared" si="40"/>
        <v>-310.19690784000005</v>
      </c>
      <c r="U17" s="35">
        <f t="shared" si="40"/>
        <v>-138.75685827109973</v>
      </c>
      <c r="V17" s="35">
        <f t="shared" si="40"/>
        <v>5.8291208333204594</v>
      </c>
      <c r="W17" s="35">
        <f t="shared" si="40"/>
        <v>-24.011586423785388</v>
      </c>
      <c r="X17" s="35">
        <f t="shared" si="40"/>
        <v>-50.06520899190452</v>
      </c>
      <c r="Y17" s="35">
        <f t="shared" si="40"/>
        <v>66.543308436672206</v>
      </c>
      <c r="Z17" s="35">
        <f t="shared" si="40"/>
        <v>63.969083890000007</v>
      </c>
      <c r="AA17" s="35">
        <f t="shared" si="40"/>
        <v>137.04786389</v>
      </c>
      <c r="AB17" s="70">
        <f t="shared" si="40"/>
        <v>4.2664369999999998</v>
      </c>
      <c r="AC17" s="35">
        <f t="shared" si="40"/>
        <v>5.2394110500000002</v>
      </c>
      <c r="AD17" s="35">
        <f t="shared" si="40"/>
        <v>-8.4865819600000005</v>
      </c>
      <c r="AE17" s="35">
        <f t="shared" si="40"/>
        <v>-1318.0248141500001</v>
      </c>
      <c r="AF17" s="35">
        <f t="shared" si="40"/>
        <v>0</v>
      </c>
      <c r="AG17" s="35">
        <f t="shared" si="40"/>
        <v>-55.58159242</v>
      </c>
      <c r="AH17" s="35">
        <f t="shared" si="40"/>
        <v>4.2664369999999998</v>
      </c>
      <c r="AI17" s="35">
        <f t="shared" si="40"/>
        <v>-55.58159242</v>
      </c>
      <c r="AJ17" s="35">
        <f t="shared" si="40"/>
        <v>-76.475318599999994</v>
      </c>
      <c r="AK17" s="35">
        <f t="shared" si="40"/>
        <v>74.418407580000007</v>
      </c>
      <c r="AL17" s="35">
        <f t="shared" si="40"/>
        <v>-274.01920013000006</v>
      </c>
      <c r="AM17" s="35">
        <f t="shared" si="40"/>
        <v>-255.58159241783943</v>
      </c>
      <c r="AN17" s="35">
        <f t="shared" si="40"/>
        <v>-129.09176712938878</v>
      </c>
      <c r="AO17" s="35">
        <f t="shared" si="40"/>
        <v>-16.577362221042591</v>
      </c>
      <c r="AP17" s="35">
        <f t="shared" si="40"/>
        <v>-66.577362260000001</v>
      </c>
      <c r="AQ17" s="35">
        <f t="shared" si="40"/>
        <v>-65.08789277999999</v>
      </c>
      <c r="AR17" s="35">
        <f t="shared" si="40"/>
        <v>-176.57736226</v>
      </c>
      <c r="AS17" s="35">
        <f t="shared" si="40"/>
        <v>67.688705749999997</v>
      </c>
      <c r="AT17" s="35">
        <f t="shared" si="40"/>
        <v>-109.18704125999999</v>
      </c>
      <c r="AU17" s="35">
        <f t="shared" si="40"/>
        <v>-41.813394250000016</v>
      </c>
      <c r="AV17" s="35">
        <f t="shared" ref="AV17:CI17" si="41">+SUM(AV18:AV20)</f>
        <v>-107.02405994</v>
      </c>
      <c r="AW17" s="35">
        <f t="shared" si="41"/>
        <v>-341.57236225999998</v>
      </c>
      <c r="AX17" s="35">
        <f t="shared" si="41"/>
        <v>-91.572362260000006</v>
      </c>
      <c r="AY17" s="35">
        <f t="shared" si="41"/>
        <v>-182.24578170338009</v>
      </c>
      <c r="AZ17" s="35">
        <f t="shared" si="41"/>
        <v>-116.84139792000001</v>
      </c>
      <c r="BA17" s="35">
        <f t="shared" si="41"/>
        <v>-83.401643750000005</v>
      </c>
      <c r="BB17" s="35">
        <f t="shared" si="41"/>
        <v>-244.22696841000001</v>
      </c>
      <c r="BC17" s="35">
        <f t="shared" si="41"/>
        <v>-114.15598763667799</v>
      </c>
      <c r="BD17" s="35">
        <f t="shared" si="41"/>
        <v>-183.24585377</v>
      </c>
      <c r="BE17" s="35">
        <f t="shared" si="41"/>
        <v>-129.86198527999997</v>
      </c>
      <c r="BF17" s="35">
        <f t="shared" si="41"/>
        <v>-94.778444680000007</v>
      </c>
      <c r="BG17" s="35">
        <f t="shared" si="41"/>
        <v>-83</v>
      </c>
      <c r="BH17" s="35">
        <f t="shared" si="41"/>
        <v>-119.9956</v>
      </c>
      <c r="BI17" s="35">
        <f t="shared" si="41"/>
        <v>4.9375</v>
      </c>
      <c r="BJ17" s="35">
        <f t="shared" si="41"/>
        <v>-78.581498409999995</v>
      </c>
      <c r="BK17" s="35">
        <f t="shared" si="41"/>
        <v>-101.41485727666083</v>
      </c>
      <c r="BL17" s="35">
        <f t="shared" si="41"/>
        <v>-93.206046889999996</v>
      </c>
      <c r="BM17" s="35">
        <f t="shared" si="41"/>
        <v>3.0221666699999998</v>
      </c>
      <c r="BN17" s="35">
        <f t="shared" si="41"/>
        <v>-220.01302762</v>
      </c>
      <c r="BO17" s="35">
        <f t="shared" si="41"/>
        <v>-60.501313189999998</v>
      </c>
      <c r="BP17" s="35">
        <f t="shared" si="41"/>
        <v>0</v>
      </c>
      <c r="BQ17" s="35">
        <f t="shared" si="41"/>
        <v>-78.25554508109974</v>
      </c>
      <c r="BR17" s="35">
        <f t="shared" si="41"/>
        <v>4.9375</v>
      </c>
      <c r="BS17" s="35">
        <f t="shared" si="41"/>
        <v>0.15833333443794828</v>
      </c>
      <c r="BT17" s="35">
        <f t="shared" si="41"/>
        <v>0.73328749888250966</v>
      </c>
      <c r="BU17" s="35">
        <f t="shared" si="41"/>
        <v>5.0243430566880107</v>
      </c>
      <c r="BV17" s="35">
        <f t="shared" si="41"/>
        <v>-29.59502670047344</v>
      </c>
      <c r="BW17" s="35">
        <f t="shared" si="41"/>
        <v>0.55909722000004081</v>
      </c>
      <c r="BX17" s="35">
        <f t="shared" si="41"/>
        <v>49.331041008095475</v>
      </c>
      <c r="BY17" s="35">
        <f t="shared" si="41"/>
        <v>0</v>
      </c>
      <c r="BZ17" s="35">
        <f t="shared" si="41"/>
        <v>-99.396249999999995</v>
      </c>
      <c r="CA17" s="35">
        <f t="shared" si="41"/>
        <v>45.004166659999996</v>
      </c>
      <c r="CB17" s="35">
        <f t="shared" si="41"/>
        <v>-328</v>
      </c>
      <c r="CC17" s="35">
        <f t="shared" si="41"/>
        <v>349.53914177667218</v>
      </c>
      <c r="CD17" s="35">
        <f t="shared" si="41"/>
        <v>11.070833340000007</v>
      </c>
      <c r="CE17" s="35">
        <f t="shared" si="41"/>
        <v>51.258677360000007</v>
      </c>
      <c r="CF17" s="35">
        <f t="shared" si="41"/>
        <v>1.639573189999993</v>
      </c>
      <c r="CG17" s="35">
        <f t="shared" si="41"/>
        <v>49.97999999999999</v>
      </c>
      <c r="CH17" s="35">
        <f t="shared" si="41"/>
        <v>50.488891670000001</v>
      </c>
      <c r="CI17" s="36">
        <f t="shared" si="41"/>
        <v>36.578972219999997</v>
      </c>
    </row>
    <row r="18" spans="1:87">
      <c r="A18" s="39">
        <v>211</v>
      </c>
      <c r="B18" s="62" t="s">
        <v>74</v>
      </c>
      <c r="C18" s="37">
        <f t="shared" ref="C18:C20" si="42">+SUM(AB18:AM18)</f>
        <v>-144.76058894783941</v>
      </c>
      <c r="D18" s="37">
        <f t="shared" ref="D18:D20" si="43">+SUM(AN18:AY18)</f>
        <v>144.7555428261885</v>
      </c>
      <c r="E18" s="37">
        <f t="shared" ref="E18:E20" si="44">+SUM(AZ18:BK18)</f>
        <v>-39.884960013338805</v>
      </c>
      <c r="F18" s="37">
        <f t="shared" ref="F18:F20" si="45">+SUM(BL18:BW18)</f>
        <v>-98.933351001564688</v>
      </c>
      <c r="G18" s="64">
        <f t="shared" ref="G18:G20" si="46">+SUM(BX18:CI18)</f>
        <v>101.87611045476768</v>
      </c>
      <c r="H18" s="37">
        <f>+SUM(AB18:AD18)</f>
        <v>5.2394110500000002</v>
      </c>
      <c r="I18" s="37">
        <f>+SUM(AE18:AG18)</f>
        <v>0</v>
      </c>
      <c r="J18" s="37">
        <f>+SUM(AH18:AJ18)</f>
        <v>0</v>
      </c>
      <c r="K18" s="37">
        <f>+SUM(AK18:AM18)</f>
        <v>-149.99999999783941</v>
      </c>
      <c r="L18" s="37">
        <f>+SUM(AN18:AP18)</f>
        <v>-181.00000000043138</v>
      </c>
      <c r="M18" s="37">
        <f>+SUM(AQ18:AS18)</f>
        <v>183.49307481</v>
      </c>
      <c r="N18" s="37">
        <f>+SUM(AT18:AV18)</f>
        <v>152.26246800999999</v>
      </c>
      <c r="O18" s="37">
        <f>+SUM(AW18:AY18)</f>
        <v>-9.9999999933801131</v>
      </c>
      <c r="P18" s="37">
        <f>+SUM(AZ18:BB18)</f>
        <v>0</v>
      </c>
      <c r="Q18" s="37">
        <f>+SUM(BC18:BE18)</f>
        <v>10.115039993321995</v>
      </c>
      <c r="R18" s="37">
        <f>+SUM(BF18:BH18)</f>
        <v>0</v>
      </c>
      <c r="S18" s="37">
        <f>+SUM(BI18:BK18)</f>
        <v>-50.000000006660798</v>
      </c>
      <c r="T18" s="37">
        <f>+SUM(BL18:BN18)</f>
        <v>50.044114590000007</v>
      </c>
      <c r="U18" s="37">
        <f>+SUM(BO18:BQ18)</f>
        <v>-70.000000001099735</v>
      </c>
      <c r="V18" s="37">
        <f>+SUM(BR18:BT18)</f>
        <v>-29.615879166679541</v>
      </c>
      <c r="W18" s="37">
        <f>+SUM(BU18:BW18)</f>
        <v>-49.361586423785411</v>
      </c>
      <c r="X18" s="37">
        <f>+SUM(BX18:BZ18)</f>
        <v>54.393541008095475</v>
      </c>
      <c r="Y18" s="37">
        <f>+SUM(CA18:CC18)</f>
        <v>51.079999996672214</v>
      </c>
      <c r="Z18" s="37">
        <f>+SUM(CD18:CF18)</f>
        <v>-3.9333333299999964</v>
      </c>
      <c r="AA18" s="37">
        <f>+SUM(CG18:CI18)</f>
        <v>0.33590277999999785</v>
      </c>
      <c r="AB18" s="73">
        <v>0</v>
      </c>
      <c r="AC18" s="51">
        <v>5.2394110500000002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-149.99999999783941</v>
      </c>
      <c r="AN18" s="51">
        <v>-30.999999999388802</v>
      </c>
      <c r="AO18" s="51">
        <v>-150.00000000104259</v>
      </c>
      <c r="AP18" s="51">
        <v>0</v>
      </c>
      <c r="AQ18" s="51">
        <v>31.2306068</v>
      </c>
      <c r="AR18" s="51">
        <v>0</v>
      </c>
      <c r="AS18" s="51">
        <v>152.26246800999999</v>
      </c>
      <c r="AT18" s="51">
        <v>0</v>
      </c>
      <c r="AU18" s="51">
        <v>152.26246800999999</v>
      </c>
      <c r="AV18" s="51">
        <v>0</v>
      </c>
      <c r="AW18" s="51">
        <v>0</v>
      </c>
      <c r="AX18" s="51">
        <v>0</v>
      </c>
      <c r="AY18" s="51">
        <v>-9.9999999933801131</v>
      </c>
      <c r="AZ18" s="51">
        <v>0</v>
      </c>
      <c r="BA18" s="51">
        <v>0</v>
      </c>
      <c r="BB18" s="51">
        <v>0</v>
      </c>
      <c r="BC18" s="51">
        <v>-2.9293333366780061</v>
      </c>
      <c r="BD18" s="51">
        <v>0</v>
      </c>
      <c r="BE18" s="51">
        <v>13.044373330000001</v>
      </c>
      <c r="BF18" s="51">
        <v>0</v>
      </c>
      <c r="BG18" s="51">
        <v>0</v>
      </c>
      <c r="BH18" s="51">
        <v>0</v>
      </c>
      <c r="BI18" s="51">
        <v>0</v>
      </c>
      <c r="BJ18" s="51">
        <v>0</v>
      </c>
      <c r="BK18" s="51">
        <v>-50.000000006660798</v>
      </c>
      <c r="BL18" s="51">
        <v>50.044114590000007</v>
      </c>
      <c r="BM18" s="51">
        <v>0</v>
      </c>
      <c r="BN18" s="51">
        <v>0</v>
      </c>
      <c r="BO18" s="51">
        <v>0</v>
      </c>
      <c r="BP18" s="51">
        <v>0</v>
      </c>
      <c r="BQ18" s="51">
        <v>-70.000000001099735</v>
      </c>
      <c r="BR18" s="51">
        <v>0</v>
      </c>
      <c r="BS18" s="51">
        <v>-29.936666665562051</v>
      </c>
      <c r="BT18" s="51">
        <v>0.32078749888250968</v>
      </c>
      <c r="BU18" s="51">
        <v>8.6843056688010734E-2</v>
      </c>
      <c r="BV18" s="51">
        <v>-49.59502670047344</v>
      </c>
      <c r="BW18" s="51">
        <v>0.14659722000001807</v>
      </c>
      <c r="BX18" s="51">
        <v>44.393541008095475</v>
      </c>
      <c r="BY18" s="51">
        <v>0</v>
      </c>
      <c r="BZ18" s="51">
        <v>10</v>
      </c>
      <c r="CA18" s="51">
        <v>0</v>
      </c>
      <c r="CB18" s="51">
        <v>10</v>
      </c>
      <c r="CC18" s="51">
        <v>41.079999996672214</v>
      </c>
      <c r="CD18" s="51">
        <v>46.066666670000004</v>
      </c>
      <c r="CE18" s="51">
        <v>0</v>
      </c>
      <c r="CF18" s="51">
        <v>-50</v>
      </c>
      <c r="CG18" s="51">
        <v>0</v>
      </c>
      <c r="CH18" s="51">
        <v>0</v>
      </c>
      <c r="CI18" s="63">
        <v>0.33590277999999785</v>
      </c>
    </row>
    <row r="19" spans="1:87">
      <c r="A19" s="39">
        <v>212</v>
      </c>
      <c r="B19" s="62" t="s">
        <v>75</v>
      </c>
      <c r="C19" s="37">
        <f t="shared" si="42"/>
        <v>-1810.7994105200005</v>
      </c>
      <c r="D19" s="37">
        <f t="shared" si="43"/>
        <v>-1404.3935854000001</v>
      </c>
      <c r="E19" s="37">
        <f t="shared" si="44"/>
        <v>-1304.6817771200001</v>
      </c>
      <c r="F19" s="37">
        <f t="shared" si="45"/>
        <v>-368.20288070000004</v>
      </c>
      <c r="G19" s="64">
        <f t="shared" si="46"/>
        <v>115.61893676999998</v>
      </c>
      <c r="H19" s="37">
        <f>+SUM(AB19:AD19)</f>
        <v>-4.2201449600000007</v>
      </c>
      <c r="I19" s="37">
        <f>+SUM(AE19:AG19)</f>
        <v>-1373.6064065700002</v>
      </c>
      <c r="J19" s="37">
        <f>+SUM(AH19:AJ19)</f>
        <v>-127.79047401999999</v>
      </c>
      <c r="K19" s="37">
        <f>+SUM(AK19:AM19)</f>
        <v>-305.18238497000004</v>
      </c>
      <c r="L19" s="37">
        <f>+SUM(AN19:AP19)</f>
        <v>-31.246491609999993</v>
      </c>
      <c r="M19" s="37">
        <f>+SUM(AQ19:AS19)</f>
        <v>-357.46962410000003</v>
      </c>
      <c r="N19" s="37">
        <f>+SUM(AT19:AV19)</f>
        <v>-410.28696346000004</v>
      </c>
      <c r="O19" s="37">
        <f>+SUM(AW19:AY19)</f>
        <v>-605.39050622999991</v>
      </c>
      <c r="P19" s="37">
        <f>+SUM(AZ19:BB19)</f>
        <v>-444.47001008000007</v>
      </c>
      <c r="Q19" s="37">
        <f>+SUM(BC19:BE19)</f>
        <v>-437.37886667999999</v>
      </c>
      <c r="R19" s="37">
        <f>+SUM(BF19:BH19)</f>
        <v>-297.77404467999997</v>
      </c>
      <c r="S19" s="37">
        <f>+SUM(BI19:BK19)</f>
        <v>-125.05885568000002</v>
      </c>
      <c r="T19" s="37">
        <f>+SUM(BL19:BN19)</f>
        <v>-360.24102243000004</v>
      </c>
      <c r="U19" s="37">
        <f>+SUM(BO19:BQ19)</f>
        <v>-68.756858269999995</v>
      </c>
      <c r="V19" s="37">
        <f>+SUM(BR19:BT19)</f>
        <v>35.445</v>
      </c>
      <c r="W19" s="37">
        <f>+SUM(BU19:BW19)</f>
        <v>25.350000000000023</v>
      </c>
      <c r="X19" s="37">
        <f>+SUM(BX19:BZ19)</f>
        <v>-104.45874999999999</v>
      </c>
      <c r="Y19" s="37">
        <f>+SUM(CA19:CC19)</f>
        <v>15.463308439999992</v>
      </c>
      <c r="Z19" s="37">
        <f>+SUM(CD19:CF19)</f>
        <v>67.902417220000004</v>
      </c>
      <c r="AA19" s="37">
        <f>+SUM(CG19:CI19)</f>
        <v>136.71196111</v>
      </c>
      <c r="AB19" s="73">
        <v>4.2664369999999998</v>
      </c>
      <c r="AC19" s="51">
        <v>0</v>
      </c>
      <c r="AD19" s="51">
        <v>-8.4865819600000005</v>
      </c>
      <c r="AE19" s="51">
        <v>-1318.0248141500001</v>
      </c>
      <c r="AF19" s="51">
        <v>0</v>
      </c>
      <c r="AG19" s="51">
        <v>-55.58159242</v>
      </c>
      <c r="AH19" s="51">
        <v>4.2664369999999998</v>
      </c>
      <c r="AI19" s="51">
        <v>-55.58159242</v>
      </c>
      <c r="AJ19" s="51">
        <v>-76.475318599999994</v>
      </c>
      <c r="AK19" s="51">
        <v>74.418407580000007</v>
      </c>
      <c r="AL19" s="51">
        <v>-274.01920013000006</v>
      </c>
      <c r="AM19" s="51">
        <v>-105.58159242000001</v>
      </c>
      <c r="AN19" s="51">
        <v>-98.091767129999994</v>
      </c>
      <c r="AO19" s="51">
        <v>133.42263778</v>
      </c>
      <c r="AP19" s="51">
        <v>-66.577362260000001</v>
      </c>
      <c r="AQ19" s="51">
        <v>-96.318499579999994</v>
      </c>
      <c r="AR19" s="51">
        <v>-176.57736226</v>
      </c>
      <c r="AS19" s="51">
        <v>-84.573762259999995</v>
      </c>
      <c r="AT19" s="51">
        <v>-109.18704125999999</v>
      </c>
      <c r="AU19" s="51">
        <v>-194.07586226000001</v>
      </c>
      <c r="AV19" s="51">
        <v>-107.02405994</v>
      </c>
      <c r="AW19" s="51">
        <v>-341.57236225999998</v>
      </c>
      <c r="AX19" s="51">
        <v>-91.572362260000006</v>
      </c>
      <c r="AY19" s="51">
        <v>-172.24578170999999</v>
      </c>
      <c r="AZ19" s="51">
        <v>-116.84139792000001</v>
      </c>
      <c r="BA19" s="51">
        <v>-83.401643750000005</v>
      </c>
      <c r="BB19" s="51">
        <v>-244.22696841000001</v>
      </c>
      <c r="BC19" s="51">
        <v>-111.22665429999999</v>
      </c>
      <c r="BD19" s="51">
        <v>-183.24585377</v>
      </c>
      <c r="BE19" s="51">
        <v>-142.90635860999998</v>
      </c>
      <c r="BF19" s="51">
        <v>-94.778444680000007</v>
      </c>
      <c r="BG19" s="51">
        <v>-83</v>
      </c>
      <c r="BH19" s="51">
        <v>-119.9956</v>
      </c>
      <c r="BI19" s="51">
        <v>4.9375</v>
      </c>
      <c r="BJ19" s="51">
        <v>-78.581498409999995</v>
      </c>
      <c r="BK19" s="51">
        <v>-51.414857270000027</v>
      </c>
      <c r="BL19" s="51">
        <v>-143.25016148</v>
      </c>
      <c r="BM19" s="51">
        <v>3.0221666699999998</v>
      </c>
      <c r="BN19" s="51">
        <v>-220.01302762</v>
      </c>
      <c r="BO19" s="51">
        <v>-60.501313189999998</v>
      </c>
      <c r="BP19" s="51">
        <v>0</v>
      </c>
      <c r="BQ19" s="51">
        <v>-8.2555450799999974</v>
      </c>
      <c r="BR19" s="51">
        <v>4.9375</v>
      </c>
      <c r="BS19" s="51">
        <v>30.094999999999999</v>
      </c>
      <c r="BT19" s="51">
        <v>0.41249999999999998</v>
      </c>
      <c r="BU19" s="51">
        <v>4.9375</v>
      </c>
      <c r="BV19" s="51">
        <v>20</v>
      </c>
      <c r="BW19" s="51">
        <v>0.41250000000002274</v>
      </c>
      <c r="BX19" s="51">
        <v>4.9375</v>
      </c>
      <c r="BY19" s="51">
        <v>0</v>
      </c>
      <c r="BZ19" s="51">
        <v>-109.39624999999999</v>
      </c>
      <c r="CA19" s="51">
        <v>45.004166659999996</v>
      </c>
      <c r="CB19" s="51">
        <v>-338</v>
      </c>
      <c r="CC19" s="51">
        <v>308.45914177999998</v>
      </c>
      <c r="CD19" s="51">
        <v>-34.995833329999996</v>
      </c>
      <c r="CE19" s="51">
        <v>51.258677360000007</v>
      </c>
      <c r="CF19" s="51">
        <v>51.639573189999993</v>
      </c>
      <c r="CG19" s="51">
        <v>49.97999999999999</v>
      </c>
      <c r="CH19" s="51">
        <v>50.488891670000001</v>
      </c>
      <c r="CI19" s="63">
        <v>36.243069439999999</v>
      </c>
    </row>
    <row r="20" spans="1:87">
      <c r="A20" s="39">
        <v>213</v>
      </c>
      <c r="B20" s="62" t="s">
        <v>76</v>
      </c>
      <c r="C20" s="37">
        <f t="shared" si="42"/>
        <v>0</v>
      </c>
      <c r="D20" s="37">
        <f t="shared" si="43"/>
        <v>0</v>
      </c>
      <c r="E20" s="37">
        <f t="shared" si="44"/>
        <v>0</v>
      </c>
      <c r="F20" s="37">
        <f t="shared" si="45"/>
        <v>0</v>
      </c>
      <c r="G20" s="64">
        <f t="shared" si="46"/>
        <v>0</v>
      </c>
      <c r="H20" s="37">
        <f>+SUM(AB20:AD20)</f>
        <v>0</v>
      </c>
      <c r="I20" s="37">
        <f>+SUM(AE20:AG20)</f>
        <v>0</v>
      </c>
      <c r="J20" s="37">
        <f>+SUM(AH20:AJ20)</f>
        <v>0</v>
      </c>
      <c r="K20" s="37">
        <f>+SUM(AK20:AM20)</f>
        <v>0</v>
      </c>
      <c r="L20" s="37">
        <f>+SUM(AN20:AP20)</f>
        <v>0</v>
      </c>
      <c r="M20" s="37">
        <f>+SUM(AQ20:AS20)</f>
        <v>0</v>
      </c>
      <c r="N20" s="37">
        <f>+SUM(AT20:AV20)</f>
        <v>0</v>
      </c>
      <c r="O20" s="37">
        <f>+SUM(AW20:AY20)</f>
        <v>0</v>
      </c>
      <c r="P20" s="37">
        <f>+SUM(AZ20:BB20)</f>
        <v>0</v>
      </c>
      <c r="Q20" s="37">
        <f>+SUM(BC20:BE20)</f>
        <v>0</v>
      </c>
      <c r="R20" s="37">
        <f>+SUM(BF20:BH20)</f>
        <v>0</v>
      </c>
      <c r="S20" s="37">
        <f>+SUM(BI20:BK20)</f>
        <v>0</v>
      </c>
      <c r="T20" s="37">
        <f>+SUM(BL20:BN20)</f>
        <v>0</v>
      </c>
      <c r="U20" s="37">
        <f>+SUM(BO20:BQ20)</f>
        <v>0</v>
      </c>
      <c r="V20" s="37">
        <f>+SUM(BR20:BT20)</f>
        <v>0</v>
      </c>
      <c r="W20" s="37">
        <f>+SUM(BU20:BW20)</f>
        <v>0</v>
      </c>
      <c r="X20" s="37">
        <f>+SUM(BX20:BZ20)</f>
        <v>0</v>
      </c>
      <c r="Y20" s="37">
        <f>+SUM(CA20:CC20)</f>
        <v>0</v>
      </c>
      <c r="Z20" s="37">
        <f>+SUM(CD20:CF20)</f>
        <v>0</v>
      </c>
      <c r="AA20" s="37">
        <f>+SUM(CG20:CI20)</f>
        <v>0</v>
      </c>
      <c r="AB20" s="73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0</v>
      </c>
      <c r="BN20" s="51">
        <v>0</v>
      </c>
      <c r="BO20" s="51">
        <v>0</v>
      </c>
      <c r="BP20" s="51">
        <v>0</v>
      </c>
      <c r="BQ20" s="51">
        <v>0</v>
      </c>
      <c r="BR20" s="51">
        <v>0</v>
      </c>
      <c r="BS20" s="51">
        <v>0</v>
      </c>
      <c r="BT20" s="51">
        <v>0</v>
      </c>
      <c r="BU20" s="51">
        <v>0</v>
      </c>
      <c r="BV20" s="51">
        <v>0</v>
      </c>
      <c r="BW20" s="51">
        <v>0</v>
      </c>
      <c r="BX20" s="51">
        <v>0</v>
      </c>
      <c r="BY20" s="51">
        <v>0</v>
      </c>
      <c r="BZ20" s="51">
        <v>0</v>
      </c>
      <c r="CA20" s="51">
        <v>0</v>
      </c>
      <c r="CB20" s="51">
        <v>0</v>
      </c>
      <c r="CC20" s="51">
        <v>0</v>
      </c>
      <c r="CD20" s="51">
        <v>0</v>
      </c>
      <c r="CE20" s="51">
        <v>0</v>
      </c>
      <c r="CF20" s="51">
        <v>0</v>
      </c>
      <c r="CG20" s="51">
        <v>0</v>
      </c>
      <c r="CH20" s="51">
        <v>0</v>
      </c>
      <c r="CI20" s="63">
        <v>0</v>
      </c>
    </row>
    <row r="21" spans="1:87" s="4" customFormat="1">
      <c r="A21" s="42">
        <v>22</v>
      </c>
      <c r="B21" s="107" t="s">
        <v>78</v>
      </c>
      <c r="C21" s="81">
        <f t="shared" ref="C21:AA21" si="47">+SUM(C22:C24)</f>
        <v>0</v>
      </c>
      <c r="D21" s="81">
        <f t="shared" si="47"/>
        <v>0</v>
      </c>
      <c r="E21" s="81">
        <f t="shared" si="47"/>
        <v>0</v>
      </c>
      <c r="F21" s="81">
        <f t="shared" si="47"/>
        <v>0</v>
      </c>
      <c r="G21" s="82">
        <f t="shared" si="47"/>
        <v>0</v>
      </c>
      <c r="H21" s="81">
        <f t="shared" si="47"/>
        <v>0</v>
      </c>
      <c r="I21" s="81">
        <f t="shared" si="47"/>
        <v>0</v>
      </c>
      <c r="J21" s="81">
        <f t="shared" si="47"/>
        <v>0</v>
      </c>
      <c r="K21" s="81">
        <f t="shared" si="47"/>
        <v>0</v>
      </c>
      <c r="L21" s="81">
        <f t="shared" si="47"/>
        <v>0</v>
      </c>
      <c r="M21" s="81">
        <f t="shared" si="47"/>
        <v>0</v>
      </c>
      <c r="N21" s="81">
        <f t="shared" si="47"/>
        <v>0</v>
      </c>
      <c r="O21" s="81">
        <f t="shared" si="47"/>
        <v>0</v>
      </c>
      <c r="P21" s="81">
        <f t="shared" si="47"/>
        <v>0</v>
      </c>
      <c r="Q21" s="81">
        <f t="shared" si="47"/>
        <v>0</v>
      </c>
      <c r="R21" s="81">
        <f t="shared" si="47"/>
        <v>0</v>
      </c>
      <c r="S21" s="81">
        <f t="shared" si="47"/>
        <v>0</v>
      </c>
      <c r="T21" s="81">
        <f t="shared" si="47"/>
        <v>0</v>
      </c>
      <c r="U21" s="81">
        <f t="shared" si="47"/>
        <v>0</v>
      </c>
      <c r="V21" s="81">
        <f t="shared" si="47"/>
        <v>0</v>
      </c>
      <c r="W21" s="81">
        <f t="shared" si="47"/>
        <v>0</v>
      </c>
      <c r="X21" s="81">
        <f t="shared" si="47"/>
        <v>0</v>
      </c>
      <c r="Y21" s="81">
        <f t="shared" si="47"/>
        <v>0</v>
      </c>
      <c r="Z21" s="81">
        <f t="shared" si="47"/>
        <v>0</v>
      </c>
      <c r="AA21" s="81">
        <f t="shared" si="47"/>
        <v>0</v>
      </c>
      <c r="AB21" s="80">
        <f t="shared" ref="AB21:AT21" si="48">+SUM(AB22:AB24)</f>
        <v>0</v>
      </c>
      <c r="AC21" s="81">
        <f t="shared" si="48"/>
        <v>0</v>
      </c>
      <c r="AD21" s="81">
        <f t="shared" si="48"/>
        <v>0</v>
      </c>
      <c r="AE21" s="81">
        <f t="shared" si="48"/>
        <v>0</v>
      </c>
      <c r="AF21" s="81">
        <f t="shared" si="48"/>
        <v>0</v>
      </c>
      <c r="AG21" s="81">
        <f t="shared" si="48"/>
        <v>0</v>
      </c>
      <c r="AH21" s="81">
        <f t="shared" si="48"/>
        <v>0</v>
      </c>
      <c r="AI21" s="81">
        <f t="shared" si="48"/>
        <v>0</v>
      </c>
      <c r="AJ21" s="81">
        <f t="shared" si="48"/>
        <v>0</v>
      </c>
      <c r="AK21" s="81">
        <f t="shared" si="48"/>
        <v>0</v>
      </c>
      <c r="AL21" s="81">
        <f t="shared" si="48"/>
        <v>0</v>
      </c>
      <c r="AM21" s="81">
        <f t="shared" si="48"/>
        <v>0</v>
      </c>
      <c r="AN21" s="81">
        <f t="shared" si="48"/>
        <v>0</v>
      </c>
      <c r="AO21" s="81">
        <f t="shared" si="48"/>
        <v>0</v>
      </c>
      <c r="AP21" s="81">
        <f t="shared" si="48"/>
        <v>0</v>
      </c>
      <c r="AQ21" s="81">
        <f t="shared" si="48"/>
        <v>0</v>
      </c>
      <c r="AR21" s="81">
        <f t="shared" si="48"/>
        <v>0</v>
      </c>
      <c r="AS21" s="81">
        <f t="shared" si="48"/>
        <v>0</v>
      </c>
      <c r="AT21" s="81">
        <f t="shared" si="48"/>
        <v>0</v>
      </c>
      <c r="AU21" s="81">
        <f t="shared" ref="AU21:BZ21" si="49">+SUM(AU22:AU24)</f>
        <v>0</v>
      </c>
      <c r="AV21" s="81">
        <f t="shared" si="49"/>
        <v>0</v>
      </c>
      <c r="AW21" s="81">
        <f t="shared" si="49"/>
        <v>0</v>
      </c>
      <c r="AX21" s="81">
        <f t="shared" si="49"/>
        <v>0</v>
      </c>
      <c r="AY21" s="81">
        <f t="shared" si="49"/>
        <v>0</v>
      </c>
      <c r="AZ21" s="81">
        <f t="shared" si="49"/>
        <v>0</v>
      </c>
      <c r="BA21" s="81">
        <f t="shared" si="49"/>
        <v>0</v>
      </c>
      <c r="BB21" s="81">
        <f t="shared" si="49"/>
        <v>0</v>
      </c>
      <c r="BC21" s="81">
        <f t="shared" si="49"/>
        <v>0</v>
      </c>
      <c r="BD21" s="81">
        <f t="shared" si="49"/>
        <v>0</v>
      </c>
      <c r="BE21" s="81">
        <f t="shared" si="49"/>
        <v>0</v>
      </c>
      <c r="BF21" s="81">
        <f t="shared" si="49"/>
        <v>0</v>
      </c>
      <c r="BG21" s="81">
        <f t="shared" si="49"/>
        <v>0</v>
      </c>
      <c r="BH21" s="81">
        <f t="shared" si="49"/>
        <v>0</v>
      </c>
      <c r="BI21" s="81">
        <f t="shared" si="49"/>
        <v>0</v>
      </c>
      <c r="BJ21" s="81">
        <f t="shared" si="49"/>
        <v>0</v>
      </c>
      <c r="BK21" s="81">
        <f t="shared" si="49"/>
        <v>0</v>
      </c>
      <c r="BL21" s="81">
        <f t="shared" si="49"/>
        <v>0</v>
      </c>
      <c r="BM21" s="81">
        <f t="shared" si="49"/>
        <v>0</v>
      </c>
      <c r="BN21" s="81">
        <f t="shared" si="49"/>
        <v>0</v>
      </c>
      <c r="BO21" s="81">
        <f t="shared" si="49"/>
        <v>0</v>
      </c>
      <c r="BP21" s="81">
        <f t="shared" si="49"/>
        <v>0</v>
      </c>
      <c r="BQ21" s="81">
        <f t="shared" si="49"/>
        <v>0</v>
      </c>
      <c r="BR21" s="81">
        <f t="shared" si="49"/>
        <v>0</v>
      </c>
      <c r="BS21" s="81">
        <f t="shared" si="49"/>
        <v>0</v>
      </c>
      <c r="BT21" s="81">
        <f t="shared" si="49"/>
        <v>0</v>
      </c>
      <c r="BU21" s="81">
        <f t="shared" si="49"/>
        <v>0</v>
      </c>
      <c r="BV21" s="81">
        <f t="shared" si="49"/>
        <v>0</v>
      </c>
      <c r="BW21" s="81">
        <f t="shared" si="49"/>
        <v>0</v>
      </c>
      <c r="BX21" s="81">
        <f t="shared" si="49"/>
        <v>0</v>
      </c>
      <c r="BY21" s="81">
        <f t="shared" si="49"/>
        <v>0</v>
      </c>
      <c r="BZ21" s="81">
        <f t="shared" si="49"/>
        <v>0</v>
      </c>
      <c r="CA21" s="81">
        <f t="shared" ref="CA21:CI21" si="50">+SUM(CA22:CA24)</f>
        <v>0</v>
      </c>
      <c r="CB21" s="81">
        <f t="shared" si="50"/>
        <v>0</v>
      </c>
      <c r="CC21" s="81">
        <f t="shared" si="50"/>
        <v>0</v>
      </c>
      <c r="CD21" s="81">
        <f t="shared" si="50"/>
        <v>0</v>
      </c>
      <c r="CE21" s="81">
        <f t="shared" si="50"/>
        <v>0</v>
      </c>
      <c r="CF21" s="81">
        <f t="shared" si="50"/>
        <v>0</v>
      </c>
      <c r="CG21" s="81">
        <f t="shared" si="50"/>
        <v>0</v>
      </c>
      <c r="CH21" s="81">
        <f t="shared" si="50"/>
        <v>0</v>
      </c>
      <c r="CI21" s="82">
        <f t="shared" si="50"/>
        <v>0</v>
      </c>
    </row>
    <row r="22" spans="1:87">
      <c r="A22" s="39">
        <v>221</v>
      </c>
      <c r="B22" s="62" t="s">
        <v>77</v>
      </c>
      <c r="C22" s="37">
        <f t="shared" ref="C22:C24" si="51">+SUM(AB22:AM22)</f>
        <v>0</v>
      </c>
      <c r="D22" s="37">
        <f t="shared" ref="D22:D24" si="52">+SUM(AN22:AY22)</f>
        <v>0</v>
      </c>
      <c r="E22" s="37">
        <f t="shared" ref="E22:E24" si="53">+SUM(AZ22:BK22)</f>
        <v>0</v>
      </c>
      <c r="F22" s="37">
        <f t="shared" ref="F22:F24" si="54">+SUM(BL22:BW22)</f>
        <v>0</v>
      </c>
      <c r="G22" s="64">
        <f t="shared" ref="G22:G24" si="55">+SUM(BX22:CI22)</f>
        <v>0</v>
      </c>
      <c r="H22" s="37">
        <f>+SUM(AB22:AD22)</f>
        <v>0</v>
      </c>
      <c r="I22" s="37">
        <f>+SUM(AE22:AG22)</f>
        <v>0</v>
      </c>
      <c r="J22" s="37">
        <f>+SUM(AH22:AJ22)</f>
        <v>0</v>
      </c>
      <c r="K22" s="37">
        <f>+SUM(AK22:AM22)</f>
        <v>0</v>
      </c>
      <c r="L22" s="37">
        <f>+SUM(AN22:AP22)</f>
        <v>0</v>
      </c>
      <c r="M22" s="37">
        <f>+SUM(AQ22:AS22)</f>
        <v>0</v>
      </c>
      <c r="N22" s="37">
        <f>+SUM(AT22:AV22)</f>
        <v>0</v>
      </c>
      <c r="O22" s="37">
        <f>+SUM(AW22:AY22)</f>
        <v>0</v>
      </c>
      <c r="P22" s="37">
        <f>+SUM(AZ22:BB22)</f>
        <v>0</v>
      </c>
      <c r="Q22" s="37">
        <f>+SUM(BC22:BE22)</f>
        <v>0</v>
      </c>
      <c r="R22" s="37">
        <f>+SUM(BF22:BH22)</f>
        <v>0</v>
      </c>
      <c r="S22" s="37">
        <f>+SUM(BI22:BK22)</f>
        <v>0</v>
      </c>
      <c r="T22" s="37">
        <f>+SUM(BL22:BN22)</f>
        <v>0</v>
      </c>
      <c r="U22" s="37">
        <f>+SUM(BO22:BQ22)</f>
        <v>0</v>
      </c>
      <c r="V22" s="37">
        <f>+SUM(BR22:BT22)</f>
        <v>0</v>
      </c>
      <c r="W22" s="37">
        <f>+SUM(BU22:BW22)</f>
        <v>0</v>
      </c>
      <c r="X22" s="37">
        <f>+SUM(BX22:BZ22)</f>
        <v>0</v>
      </c>
      <c r="Y22" s="37">
        <f>+SUM(CA22:CC22)</f>
        <v>0</v>
      </c>
      <c r="Z22" s="37">
        <f>+SUM(CD22:CF22)</f>
        <v>0</v>
      </c>
      <c r="AA22" s="37">
        <f>+SUM(CG22:CI22)</f>
        <v>0</v>
      </c>
      <c r="AB22" s="73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1">
        <v>0</v>
      </c>
      <c r="AS22" s="51">
        <v>0</v>
      </c>
      <c r="AT22" s="51">
        <v>0</v>
      </c>
      <c r="AU22" s="51">
        <v>0</v>
      </c>
      <c r="AV22" s="51">
        <v>0</v>
      </c>
      <c r="AW22" s="51">
        <v>0</v>
      </c>
      <c r="AX22" s="51">
        <v>0</v>
      </c>
      <c r="AY22" s="51">
        <v>0</v>
      </c>
      <c r="AZ22" s="51">
        <v>0</v>
      </c>
      <c r="BA22" s="51">
        <v>0</v>
      </c>
      <c r="BB22" s="51">
        <v>0</v>
      </c>
      <c r="BC22" s="51">
        <v>0</v>
      </c>
      <c r="BD22" s="51">
        <v>0</v>
      </c>
      <c r="BE22" s="51">
        <v>0</v>
      </c>
      <c r="BF22" s="51">
        <v>0</v>
      </c>
      <c r="BG22" s="51">
        <v>0</v>
      </c>
      <c r="BH22" s="51">
        <v>0</v>
      </c>
      <c r="BI22" s="51">
        <v>0</v>
      </c>
      <c r="BJ22" s="51">
        <v>0</v>
      </c>
      <c r="BK22" s="51">
        <v>0</v>
      </c>
      <c r="BL22" s="51">
        <v>0</v>
      </c>
      <c r="BM22" s="51">
        <v>0</v>
      </c>
      <c r="BN22" s="51">
        <v>0</v>
      </c>
      <c r="BO22" s="51">
        <v>0</v>
      </c>
      <c r="BP22" s="51">
        <v>0</v>
      </c>
      <c r="BQ22" s="51">
        <v>0</v>
      </c>
      <c r="BR22" s="51">
        <v>0</v>
      </c>
      <c r="BS22" s="51">
        <v>0</v>
      </c>
      <c r="BT22" s="51">
        <v>0</v>
      </c>
      <c r="BU22" s="51">
        <v>0</v>
      </c>
      <c r="BV22" s="51">
        <v>0</v>
      </c>
      <c r="BW22" s="51">
        <v>0</v>
      </c>
      <c r="BX22" s="51">
        <v>0</v>
      </c>
      <c r="BY22" s="51">
        <v>0</v>
      </c>
      <c r="BZ22" s="51">
        <v>0</v>
      </c>
      <c r="CA22" s="51">
        <v>0</v>
      </c>
      <c r="CB22" s="51">
        <v>0</v>
      </c>
      <c r="CC22" s="51">
        <v>0</v>
      </c>
      <c r="CD22" s="51">
        <v>0</v>
      </c>
      <c r="CE22" s="51">
        <v>0</v>
      </c>
      <c r="CF22" s="51">
        <v>0</v>
      </c>
      <c r="CG22" s="51">
        <v>0</v>
      </c>
      <c r="CH22" s="51">
        <v>0</v>
      </c>
      <c r="CI22" s="63">
        <v>0</v>
      </c>
    </row>
    <row r="23" spans="1:87">
      <c r="A23" s="39">
        <v>223</v>
      </c>
      <c r="B23" s="62" t="s">
        <v>66</v>
      </c>
      <c r="C23" s="37">
        <f t="shared" si="51"/>
        <v>0</v>
      </c>
      <c r="D23" s="37">
        <f t="shared" si="52"/>
        <v>0</v>
      </c>
      <c r="E23" s="37">
        <f t="shared" si="53"/>
        <v>0</v>
      </c>
      <c r="F23" s="37">
        <f t="shared" si="54"/>
        <v>0</v>
      </c>
      <c r="G23" s="64">
        <f t="shared" si="55"/>
        <v>0</v>
      </c>
      <c r="H23" s="37">
        <f>+SUM(AB23:AD23)</f>
        <v>0</v>
      </c>
      <c r="I23" s="37">
        <f>+SUM(AE23:AG23)</f>
        <v>0</v>
      </c>
      <c r="J23" s="37">
        <f>+SUM(AH23:AJ23)</f>
        <v>0</v>
      </c>
      <c r="K23" s="37">
        <f>+SUM(AK23:AM23)</f>
        <v>0</v>
      </c>
      <c r="L23" s="37">
        <f>+SUM(AN23:AP23)</f>
        <v>0</v>
      </c>
      <c r="M23" s="37">
        <f>+SUM(AQ23:AS23)</f>
        <v>0</v>
      </c>
      <c r="N23" s="37">
        <f>+SUM(AT23:AV23)</f>
        <v>0</v>
      </c>
      <c r="O23" s="37">
        <f>+SUM(AW23:AY23)</f>
        <v>0</v>
      </c>
      <c r="P23" s="37">
        <f>+SUM(AZ23:BB23)</f>
        <v>0</v>
      </c>
      <c r="Q23" s="37">
        <f>+SUM(BC23:BE23)</f>
        <v>0</v>
      </c>
      <c r="R23" s="37">
        <f>+SUM(BF23:BH23)</f>
        <v>0</v>
      </c>
      <c r="S23" s="37">
        <f>+SUM(BI23:BK23)</f>
        <v>0</v>
      </c>
      <c r="T23" s="37">
        <f>+SUM(BL23:BN23)</f>
        <v>0</v>
      </c>
      <c r="U23" s="37">
        <f>+SUM(BO23:BQ23)</f>
        <v>0</v>
      </c>
      <c r="V23" s="37">
        <f>+SUM(BR23:BT23)</f>
        <v>0</v>
      </c>
      <c r="W23" s="37">
        <f>+SUM(BU23:BW23)</f>
        <v>0</v>
      </c>
      <c r="X23" s="37">
        <f>+SUM(BX23:BZ23)</f>
        <v>0</v>
      </c>
      <c r="Y23" s="37">
        <f>+SUM(CA23:CC23)</f>
        <v>0</v>
      </c>
      <c r="Z23" s="37">
        <f>+SUM(CD23:CF23)</f>
        <v>0</v>
      </c>
      <c r="AA23" s="37">
        <f>+SUM(CG23:CI23)</f>
        <v>0</v>
      </c>
      <c r="AB23" s="73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1">
        <v>0</v>
      </c>
      <c r="AS23" s="51">
        <v>0</v>
      </c>
      <c r="AT23" s="51">
        <v>0</v>
      </c>
      <c r="AU23" s="51">
        <v>0</v>
      </c>
      <c r="AV23" s="51">
        <v>0</v>
      </c>
      <c r="AW23" s="51">
        <v>0</v>
      </c>
      <c r="AX23" s="51">
        <v>0</v>
      </c>
      <c r="AY23" s="51">
        <v>0</v>
      </c>
      <c r="AZ23" s="51">
        <v>0</v>
      </c>
      <c r="BA23" s="51">
        <v>0</v>
      </c>
      <c r="BB23" s="51">
        <v>0</v>
      </c>
      <c r="BC23" s="51">
        <v>0</v>
      </c>
      <c r="BD23" s="51">
        <v>0</v>
      </c>
      <c r="BE23" s="51">
        <v>0</v>
      </c>
      <c r="BF23" s="51">
        <v>0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1">
        <v>0</v>
      </c>
      <c r="BN23" s="51">
        <v>0</v>
      </c>
      <c r="BO23" s="51">
        <v>0</v>
      </c>
      <c r="BP23" s="51">
        <v>0</v>
      </c>
      <c r="BQ23" s="51">
        <v>0</v>
      </c>
      <c r="BR23" s="51">
        <v>0</v>
      </c>
      <c r="BS23" s="51">
        <v>0</v>
      </c>
      <c r="BT23" s="51">
        <v>0</v>
      </c>
      <c r="BU23" s="51">
        <v>0</v>
      </c>
      <c r="BV23" s="51">
        <v>0</v>
      </c>
      <c r="BW23" s="51">
        <v>0</v>
      </c>
      <c r="BX23" s="51">
        <v>0</v>
      </c>
      <c r="BY23" s="51">
        <v>0</v>
      </c>
      <c r="BZ23" s="51">
        <v>0</v>
      </c>
      <c r="CA23" s="51">
        <v>0</v>
      </c>
      <c r="CB23" s="51">
        <v>0</v>
      </c>
      <c r="CC23" s="51">
        <v>0</v>
      </c>
      <c r="CD23" s="51">
        <v>0</v>
      </c>
      <c r="CE23" s="51">
        <v>0</v>
      </c>
      <c r="CF23" s="51">
        <v>0</v>
      </c>
      <c r="CG23" s="51">
        <v>0</v>
      </c>
      <c r="CH23" s="51">
        <v>0</v>
      </c>
      <c r="CI23" s="63">
        <v>0</v>
      </c>
    </row>
    <row r="24" spans="1:87">
      <c r="A24" s="39">
        <v>224</v>
      </c>
      <c r="B24" s="62" t="s">
        <v>80</v>
      </c>
      <c r="C24" s="37">
        <f t="shared" si="51"/>
        <v>0</v>
      </c>
      <c r="D24" s="37">
        <f t="shared" si="52"/>
        <v>0</v>
      </c>
      <c r="E24" s="37">
        <f t="shared" si="53"/>
        <v>0</v>
      </c>
      <c r="F24" s="37">
        <f t="shared" si="54"/>
        <v>0</v>
      </c>
      <c r="G24" s="64">
        <f t="shared" si="55"/>
        <v>0</v>
      </c>
      <c r="H24" s="37">
        <f>+SUM(AB24:AD24)</f>
        <v>0</v>
      </c>
      <c r="I24" s="37">
        <f>+SUM(AE24:AG24)</f>
        <v>0</v>
      </c>
      <c r="J24" s="37">
        <f>+SUM(AH24:AJ24)</f>
        <v>0</v>
      </c>
      <c r="K24" s="37">
        <f>+SUM(AK24:AM24)</f>
        <v>0</v>
      </c>
      <c r="L24" s="37">
        <f>+SUM(AN24:AP24)</f>
        <v>0</v>
      </c>
      <c r="M24" s="37">
        <f>+SUM(AQ24:AS24)</f>
        <v>0</v>
      </c>
      <c r="N24" s="37">
        <f>+SUM(AT24:AV24)</f>
        <v>0</v>
      </c>
      <c r="O24" s="37">
        <f>+SUM(AW24:AY24)</f>
        <v>0</v>
      </c>
      <c r="P24" s="37">
        <f>+SUM(AZ24:BB24)</f>
        <v>0</v>
      </c>
      <c r="Q24" s="37">
        <f>+SUM(BC24:BE24)</f>
        <v>0</v>
      </c>
      <c r="R24" s="37">
        <f>+SUM(BF24:BH24)</f>
        <v>0</v>
      </c>
      <c r="S24" s="37">
        <f>+SUM(BI24:BK24)</f>
        <v>0</v>
      </c>
      <c r="T24" s="37">
        <f>+SUM(BL24:BN24)</f>
        <v>0</v>
      </c>
      <c r="U24" s="37">
        <f>+SUM(BO24:BQ24)</f>
        <v>0</v>
      </c>
      <c r="V24" s="37">
        <f>+SUM(BR24:BT24)</f>
        <v>0</v>
      </c>
      <c r="W24" s="37">
        <f>+SUM(BU24:BW24)</f>
        <v>0</v>
      </c>
      <c r="X24" s="37">
        <f>+SUM(BX24:BZ24)</f>
        <v>0</v>
      </c>
      <c r="Y24" s="37">
        <f>+SUM(CA24:CC24)</f>
        <v>0</v>
      </c>
      <c r="Z24" s="37">
        <f>+SUM(CD24:CF24)</f>
        <v>0</v>
      </c>
      <c r="AA24" s="37">
        <f>+SUM(CG24:CI24)</f>
        <v>0</v>
      </c>
      <c r="AB24" s="73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1">
        <v>0</v>
      </c>
      <c r="AJ24" s="51">
        <v>0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1">
        <v>0</v>
      </c>
      <c r="AS24" s="51">
        <v>0</v>
      </c>
      <c r="AT24" s="51">
        <v>0</v>
      </c>
      <c r="AU24" s="51">
        <v>0</v>
      </c>
      <c r="AV24" s="51">
        <v>0</v>
      </c>
      <c r="AW24" s="51">
        <v>0</v>
      </c>
      <c r="AX24" s="51">
        <v>0</v>
      </c>
      <c r="AY24" s="51">
        <v>0</v>
      </c>
      <c r="AZ24" s="51">
        <v>0</v>
      </c>
      <c r="BA24" s="51">
        <v>0</v>
      </c>
      <c r="BB24" s="51">
        <v>0</v>
      </c>
      <c r="BC24" s="51">
        <v>0</v>
      </c>
      <c r="BD24" s="51">
        <v>0</v>
      </c>
      <c r="BE24" s="51">
        <v>0</v>
      </c>
      <c r="BF24" s="51">
        <v>0</v>
      </c>
      <c r="BG24" s="51">
        <v>0</v>
      </c>
      <c r="BH24" s="51">
        <v>0</v>
      </c>
      <c r="BI24" s="51">
        <v>0</v>
      </c>
      <c r="BJ24" s="51">
        <v>0</v>
      </c>
      <c r="BK24" s="51">
        <v>0</v>
      </c>
      <c r="BL24" s="51">
        <v>0</v>
      </c>
      <c r="BM24" s="51">
        <v>0</v>
      </c>
      <c r="BN24" s="51">
        <v>0</v>
      </c>
      <c r="BO24" s="51">
        <v>0</v>
      </c>
      <c r="BP24" s="51">
        <v>0</v>
      </c>
      <c r="BQ24" s="51">
        <v>0</v>
      </c>
      <c r="BR24" s="51">
        <v>0</v>
      </c>
      <c r="BS24" s="51">
        <v>0</v>
      </c>
      <c r="BT24" s="51">
        <v>0</v>
      </c>
      <c r="BU24" s="51">
        <v>0</v>
      </c>
      <c r="BV24" s="51">
        <v>0</v>
      </c>
      <c r="BW24" s="51">
        <v>0</v>
      </c>
      <c r="BX24" s="51">
        <v>0</v>
      </c>
      <c r="BY24" s="51">
        <v>0</v>
      </c>
      <c r="BZ24" s="51">
        <v>0</v>
      </c>
      <c r="CA24" s="51">
        <v>0</v>
      </c>
      <c r="CB24" s="51">
        <v>0</v>
      </c>
      <c r="CC24" s="51">
        <v>0</v>
      </c>
      <c r="CD24" s="51">
        <v>0</v>
      </c>
      <c r="CE24" s="51">
        <v>0</v>
      </c>
      <c r="CF24" s="51">
        <v>0</v>
      </c>
      <c r="CG24" s="51">
        <v>0</v>
      </c>
      <c r="CH24" s="51">
        <v>0</v>
      </c>
      <c r="CI24" s="63">
        <v>0</v>
      </c>
    </row>
    <row r="25" spans="1:87">
      <c r="A25" s="39"/>
      <c r="B25" s="62"/>
      <c r="C25" s="37"/>
      <c r="D25" s="37"/>
      <c r="E25" s="37"/>
      <c r="F25" s="37"/>
      <c r="G25" s="64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73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-594.69202363999977</v>
      </c>
      <c r="D26" s="35">
        <f t="shared" ref="D26:AU26" si="56">+SUM(D27:D29)</f>
        <v>113.79159988999912</v>
      </c>
      <c r="E26" s="35">
        <f t="shared" si="56"/>
        <v>250.84504536000048</v>
      </c>
      <c r="F26" s="35">
        <f t="shared" si="56"/>
        <v>-1751.5732119899992</v>
      </c>
      <c r="G26" s="36">
        <f t="shared" si="56"/>
        <v>1840.6860083399979</v>
      </c>
      <c r="H26" s="35">
        <f t="shared" si="56"/>
        <v>-135.05795360000147</v>
      </c>
      <c r="I26" s="35">
        <f t="shared" si="56"/>
        <v>837.99445039000136</v>
      </c>
      <c r="J26" s="35">
        <f t="shared" si="56"/>
        <v>-1092.3805705899999</v>
      </c>
      <c r="K26" s="35">
        <f t="shared" si="56"/>
        <v>-205.24794983999962</v>
      </c>
      <c r="L26" s="35">
        <f t="shared" si="56"/>
        <v>51.346604389997204</v>
      </c>
      <c r="M26" s="35">
        <f t="shared" si="56"/>
        <v>448.71507110001482</v>
      </c>
      <c r="N26" s="35">
        <f t="shared" si="56"/>
        <v>-1166.889804860017</v>
      </c>
      <c r="O26" s="35">
        <f t="shared" si="56"/>
        <v>780.61972926000396</v>
      </c>
      <c r="P26" s="35">
        <f t="shared" si="56"/>
        <v>-356.13270106000016</v>
      </c>
      <c r="Q26" s="35">
        <f t="shared" si="56"/>
        <v>622.52880784000297</v>
      </c>
      <c r="R26" s="35">
        <f t="shared" si="56"/>
        <v>-289.09904736000237</v>
      </c>
      <c r="S26" s="35">
        <f t="shared" si="56"/>
        <v>273.5479859400001</v>
      </c>
      <c r="T26" s="35">
        <f t="shared" si="56"/>
        <v>-1588.0688833699999</v>
      </c>
      <c r="U26" s="35">
        <f t="shared" si="56"/>
        <v>-564.35323669999912</v>
      </c>
      <c r="V26" s="35">
        <f t="shared" si="56"/>
        <v>-114.67412505000112</v>
      </c>
      <c r="W26" s="35">
        <f t="shared" si="56"/>
        <v>515.52303313000107</v>
      </c>
      <c r="X26" s="35">
        <f t="shared" si="56"/>
        <v>-214.02361909000206</v>
      </c>
      <c r="Y26" s="35">
        <f t="shared" si="56"/>
        <v>197.45793111999956</v>
      </c>
      <c r="Z26" s="35">
        <f t="shared" si="56"/>
        <v>1422.0710791800004</v>
      </c>
      <c r="AA26" s="35">
        <f t="shared" si="56"/>
        <v>435.18061713000009</v>
      </c>
      <c r="AB26" s="70">
        <f t="shared" si="56"/>
        <v>-93.280000000000527</v>
      </c>
      <c r="AC26" s="35">
        <f t="shared" si="56"/>
        <v>-60.414626549998715</v>
      </c>
      <c r="AD26" s="35">
        <f t="shared" si="56"/>
        <v>18.636672949997781</v>
      </c>
      <c r="AE26" s="35">
        <f t="shared" si="56"/>
        <v>403.2117024100022</v>
      </c>
      <c r="AF26" s="35">
        <f t="shared" si="56"/>
        <v>556.02075997999827</v>
      </c>
      <c r="AG26" s="35">
        <f t="shared" si="56"/>
        <v>-121.2380119999992</v>
      </c>
      <c r="AH26" s="35">
        <f t="shared" si="56"/>
        <v>-480.88544154000044</v>
      </c>
      <c r="AI26" s="35">
        <f t="shared" si="56"/>
        <v>-113.02152166000054</v>
      </c>
      <c r="AJ26" s="35">
        <f t="shared" si="56"/>
        <v>-498.47360738999902</v>
      </c>
      <c r="AK26" s="35">
        <f t="shared" si="56"/>
        <v>-63.536814500001583</v>
      </c>
      <c r="AL26" s="35">
        <f t="shared" si="56"/>
        <v>-191.87826402999855</v>
      </c>
      <c r="AM26" s="35">
        <f t="shared" si="56"/>
        <v>50.16712869000051</v>
      </c>
      <c r="AN26" s="35">
        <f t="shared" si="56"/>
        <v>-159.88356578999958</v>
      </c>
      <c r="AO26" s="35">
        <f t="shared" si="56"/>
        <v>100.27654791999817</v>
      </c>
      <c r="AP26" s="35">
        <f t="shared" si="56"/>
        <v>110.95362225999861</v>
      </c>
      <c r="AQ26" s="35">
        <f t="shared" si="56"/>
        <v>617.08540355998855</v>
      </c>
      <c r="AR26" s="35">
        <f t="shared" si="56"/>
        <v>-192.6217630499923</v>
      </c>
      <c r="AS26" s="35">
        <f t="shared" si="56"/>
        <v>24.251430590018572</v>
      </c>
      <c r="AT26" s="35">
        <f t="shared" si="56"/>
        <v>-850.63535754999145</v>
      </c>
      <c r="AU26" s="35">
        <f t="shared" si="56"/>
        <v>-286.58012319998124</v>
      </c>
      <c r="AV26" s="35">
        <f t="shared" ref="AV26:CI26" si="57">+SUM(AV27:AV29)</f>
        <v>-29.674324110044271</v>
      </c>
      <c r="AW26" s="35">
        <f t="shared" si="57"/>
        <v>61.360075660015674</v>
      </c>
      <c r="AX26" s="35">
        <f t="shared" si="57"/>
        <v>385.19749234997551</v>
      </c>
      <c r="AY26" s="35">
        <f t="shared" si="57"/>
        <v>334.06216125001282</v>
      </c>
      <c r="AZ26" s="35">
        <f t="shared" si="57"/>
        <v>107.38408207999844</v>
      </c>
      <c r="BA26" s="35">
        <f t="shared" si="57"/>
        <v>-1.4743823299967156</v>
      </c>
      <c r="BB26" s="35">
        <f t="shared" si="57"/>
        <v>-462.04240081000188</v>
      </c>
      <c r="BC26" s="35">
        <f t="shared" si="57"/>
        <v>14.700713830001563</v>
      </c>
      <c r="BD26" s="35">
        <f t="shared" si="57"/>
        <v>340.00978499999917</v>
      </c>
      <c r="BE26" s="35">
        <f t="shared" si="57"/>
        <v>267.81830901000222</v>
      </c>
      <c r="BF26" s="35">
        <f t="shared" si="57"/>
        <v>-343.71990761000234</v>
      </c>
      <c r="BG26" s="35">
        <f t="shared" si="57"/>
        <v>-254.12873195000185</v>
      </c>
      <c r="BH26" s="35">
        <f t="shared" si="57"/>
        <v>308.74959220000181</v>
      </c>
      <c r="BI26" s="35">
        <f t="shared" si="57"/>
        <v>55.872495589998692</v>
      </c>
      <c r="BJ26" s="35">
        <f t="shared" si="57"/>
        <v>4.6603541100002985</v>
      </c>
      <c r="BK26" s="35">
        <f t="shared" si="57"/>
        <v>213.01513624000114</v>
      </c>
      <c r="BL26" s="35">
        <f t="shared" si="57"/>
        <v>-1368.353239189998</v>
      </c>
      <c r="BM26" s="35">
        <f t="shared" si="57"/>
        <v>-27.111268170000869</v>
      </c>
      <c r="BN26" s="35">
        <f t="shared" si="57"/>
        <v>-192.60437601000103</v>
      </c>
      <c r="BO26" s="35">
        <f t="shared" si="57"/>
        <v>-6.1586883899999521</v>
      </c>
      <c r="BP26" s="35">
        <f t="shared" si="57"/>
        <v>-37.301511699999082</v>
      </c>
      <c r="BQ26" s="35">
        <f t="shared" si="57"/>
        <v>-520.89303661000008</v>
      </c>
      <c r="BR26" s="35">
        <f t="shared" si="57"/>
        <v>-98.179145760001575</v>
      </c>
      <c r="BS26" s="35">
        <f t="shared" si="57"/>
        <v>2.2438650000017333</v>
      </c>
      <c r="BT26" s="35">
        <f t="shared" si="57"/>
        <v>-18.738844290001282</v>
      </c>
      <c r="BU26" s="35">
        <f t="shared" si="57"/>
        <v>14.162004209999452</v>
      </c>
      <c r="BV26" s="35">
        <f t="shared" si="57"/>
        <v>-21.617054929998574</v>
      </c>
      <c r="BW26" s="35">
        <f t="shared" si="57"/>
        <v>522.97808385000008</v>
      </c>
      <c r="BX26" s="35">
        <f t="shared" si="57"/>
        <v>77.365062019998277</v>
      </c>
      <c r="BY26" s="35">
        <f t="shared" si="57"/>
        <v>-51.616155929996921</v>
      </c>
      <c r="BZ26" s="35">
        <f t="shared" si="57"/>
        <v>-239.77252518000341</v>
      </c>
      <c r="CA26" s="35">
        <f t="shared" si="57"/>
        <v>4.0348477600009005</v>
      </c>
      <c r="CB26" s="35">
        <f t="shared" si="57"/>
        <v>149.64050749999961</v>
      </c>
      <c r="CC26" s="35">
        <f t="shared" si="57"/>
        <v>43.782575859999042</v>
      </c>
      <c r="CD26" s="35">
        <f t="shared" si="57"/>
        <v>163.44259491000048</v>
      </c>
      <c r="CE26" s="35">
        <f t="shared" si="57"/>
        <v>13.055710330002967</v>
      </c>
      <c r="CF26" s="35">
        <f t="shared" si="57"/>
        <v>1245.572773939997</v>
      </c>
      <c r="CG26" s="35">
        <f t="shared" si="57"/>
        <v>-56.933472709998568</v>
      </c>
      <c r="CH26" s="35">
        <f t="shared" si="57"/>
        <v>-134.99116453000079</v>
      </c>
      <c r="CI26" s="36">
        <f t="shared" si="57"/>
        <v>627.10525436999944</v>
      </c>
    </row>
    <row r="27" spans="1:87">
      <c r="A27" s="39">
        <v>231</v>
      </c>
      <c r="B27" s="41" t="s">
        <v>101</v>
      </c>
      <c r="C27" s="37">
        <f t="shared" ref="C27:C28" si="58">+SUM(AB27:AM27)</f>
        <v>-594.6939645399998</v>
      </c>
      <c r="D27" s="37">
        <f t="shared" ref="D27:D28" si="59">+SUM(AN27:AY27)</f>
        <v>114.24773971999912</v>
      </c>
      <c r="E27" s="37">
        <f t="shared" ref="E27:E28" si="60">+SUM(AZ27:BK27)</f>
        <v>-6.3276978399994732</v>
      </c>
      <c r="F27" s="37">
        <f t="shared" ref="F27:F28" si="61">+SUM(BL27:BW27)</f>
        <v>-1751.5716553999991</v>
      </c>
      <c r="G27" s="64">
        <f t="shared" ref="G27:G28" si="62">+SUM(BX27:CI27)</f>
        <v>1840.684825599998</v>
      </c>
      <c r="H27" s="37">
        <f>+SUM(AB27:AD27)</f>
        <v>-135.05940043000146</v>
      </c>
      <c r="I27" s="37">
        <f>+SUM(AE27:AG27)</f>
        <v>837.99338352000132</v>
      </c>
      <c r="J27" s="37">
        <f>+SUM(AH27:AJ27)</f>
        <v>-1092.38061599</v>
      </c>
      <c r="K27" s="37">
        <f>+SUM(AK27:AM27)</f>
        <v>-205.24733163999963</v>
      </c>
      <c r="L27" s="37">
        <f>+SUM(AN27:AP27)</f>
        <v>51.341492609997204</v>
      </c>
      <c r="M27" s="37">
        <f>+SUM(AQ27:AS27)</f>
        <v>448.71506092001482</v>
      </c>
      <c r="N27" s="37">
        <f>+SUM(AT27:AV27)</f>
        <v>-1166.8897656700169</v>
      </c>
      <c r="O27" s="37">
        <f>+SUM(AW27:AY27)</f>
        <v>781.08095186000401</v>
      </c>
      <c r="P27" s="37">
        <f>+SUM(AZ27:BB27)</f>
        <v>-356.13297997000018</v>
      </c>
      <c r="Q27" s="37">
        <f>+SUM(BC27:BE27)</f>
        <v>622.52885786000297</v>
      </c>
      <c r="R27" s="37">
        <f>+SUM(BF27:BH27)</f>
        <v>-470.14400702000239</v>
      </c>
      <c r="S27" s="37">
        <f>+SUM(BI27:BK27)</f>
        <v>197.42043129000012</v>
      </c>
      <c r="T27" s="37">
        <f>+SUM(BL27:BN27)</f>
        <v>-1588.0680010599999</v>
      </c>
      <c r="U27" s="37">
        <f>+SUM(BO27:BQ27)</f>
        <v>-564.35329360999913</v>
      </c>
      <c r="V27" s="37">
        <f>+SUM(BR27:BT27)</f>
        <v>-114.6741222300011</v>
      </c>
      <c r="W27" s="37">
        <f>+SUM(BU27:BW27)</f>
        <v>515.523761500001</v>
      </c>
      <c r="X27" s="37">
        <f>+SUM(BX27:BZ27)</f>
        <v>-214.02361922000205</v>
      </c>
      <c r="Y27" s="37">
        <f>+SUM(CA27:CC27)</f>
        <v>197.45674563999955</v>
      </c>
      <c r="Z27" s="37">
        <f>+SUM(CD27:CF27)</f>
        <v>1422.0710791800004</v>
      </c>
      <c r="AA27" s="37">
        <f>+SUM(CG27:CI27)</f>
        <v>435.18062000000009</v>
      </c>
      <c r="AB27" s="69">
        <v>-93.280080380000527</v>
      </c>
      <c r="AC27" s="32">
        <v>-60.414628679998714</v>
      </c>
      <c r="AD27" s="32">
        <v>18.63530862999778</v>
      </c>
      <c r="AE27" s="32">
        <v>403.21183871000221</v>
      </c>
      <c r="AF27" s="32">
        <v>556.02075700999831</v>
      </c>
      <c r="AG27" s="32">
        <v>-121.2392121999992</v>
      </c>
      <c r="AH27" s="32">
        <v>-480.88546404000044</v>
      </c>
      <c r="AI27" s="32">
        <v>-113.02151494000054</v>
      </c>
      <c r="AJ27" s="32">
        <v>-498.47363700999904</v>
      </c>
      <c r="AK27" s="32">
        <v>-63.536814500001583</v>
      </c>
      <c r="AL27" s="32">
        <v>-191.87726651999856</v>
      </c>
      <c r="AM27" s="32">
        <v>50.16674938000051</v>
      </c>
      <c r="AN27" s="32">
        <v>-159.88353726999958</v>
      </c>
      <c r="AO27" s="32">
        <v>100.27140761999817</v>
      </c>
      <c r="AP27" s="32">
        <v>110.95362225999861</v>
      </c>
      <c r="AQ27" s="32">
        <v>617.08539337998855</v>
      </c>
      <c r="AR27" s="32">
        <v>-192.6217630499923</v>
      </c>
      <c r="AS27" s="32">
        <v>24.251430590018572</v>
      </c>
      <c r="AT27" s="32">
        <v>-850.6353579099914</v>
      </c>
      <c r="AU27" s="32">
        <v>-286.58012319998124</v>
      </c>
      <c r="AV27" s="32">
        <v>-29.674284560044271</v>
      </c>
      <c r="AW27" s="32">
        <v>61.821123340015674</v>
      </c>
      <c r="AX27" s="32">
        <v>385.1974864699755</v>
      </c>
      <c r="AY27" s="32">
        <v>334.06234205001283</v>
      </c>
      <c r="AZ27" s="32">
        <v>107.38384207999843</v>
      </c>
      <c r="BA27" s="32">
        <v>-1.4743813099967156</v>
      </c>
      <c r="BB27" s="32">
        <v>-462.04244074000189</v>
      </c>
      <c r="BC27" s="32">
        <v>14.700795430001563</v>
      </c>
      <c r="BD27" s="32">
        <v>340.00975705999917</v>
      </c>
      <c r="BE27" s="32">
        <v>267.81830537000224</v>
      </c>
      <c r="BF27" s="32">
        <v>-343.71962901000234</v>
      </c>
      <c r="BG27" s="32">
        <v>-329.99276667000186</v>
      </c>
      <c r="BH27" s="32">
        <v>203.5683886600018</v>
      </c>
      <c r="BI27" s="32">
        <v>-20.260598850001315</v>
      </c>
      <c r="BJ27" s="32">
        <v>4.6603541100002985</v>
      </c>
      <c r="BK27" s="32">
        <v>213.02067603000114</v>
      </c>
      <c r="BL27" s="32">
        <v>-1368.353239189998</v>
      </c>
      <c r="BM27" s="32">
        <v>-27.110385860000861</v>
      </c>
      <c r="BN27" s="32">
        <v>-192.60437601000103</v>
      </c>
      <c r="BO27" s="32">
        <v>-6.1587233899999774</v>
      </c>
      <c r="BP27" s="32">
        <v>-37.301511699999082</v>
      </c>
      <c r="BQ27" s="32">
        <v>-520.89305852000007</v>
      </c>
      <c r="BR27" s="32">
        <v>-98.179145760001575</v>
      </c>
      <c r="BS27" s="32">
        <v>2.2438650000017333</v>
      </c>
      <c r="BT27" s="32">
        <v>-18.738841470001262</v>
      </c>
      <c r="BU27" s="32">
        <v>14.162294199999451</v>
      </c>
      <c r="BV27" s="32">
        <v>-21.616720349998559</v>
      </c>
      <c r="BW27" s="32">
        <v>522.97818765000011</v>
      </c>
      <c r="BX27" s="32">
        <v>77.365062019998277</v>
      </c>
      <c r="BY27" s="32">
        <v>-51.616155929996921</v>
      </c>
      <c r="BZ27" s="32">
        <v>-239.7725253100034</v>
      </c>
      <c r="CA27" s="32">
        <v>4.0339078200008771</v>
      </c>
      <c r="CB27" s="32">
        <v>149.64026195999963</v>
      </c>
      <c r="CC27" s="32">
        <v>43.782575859999042</v>
      </c>
      <c r="CD27" s="32">
        <v>163.44259491000048</v>
      </c>
      <c r="CE27" s="32">
        <v>13.055710330002967</v>
      </c>
      <c r="CF27" s="32">
        <v>1245.572773939997</v>
      </c>
      <c r="CG27" s="32">
        <v>-56.933472709998568</v>
      </c>
      <c r="CH27" s="32">
        <v>-134.99116453000079</v>
      </c>
      <c r="CI27" s="33">
        <v>627.10525723999945</v>
      </c>
    </row>
    <row r="28" spans="1:87">
      <c r="A28" s="39">
        <v>232</v>
      </c>
      <c r="B28" s="41" t="s">
        <v>106</v>
      </c>
      <c r="C28" s="37">
        <f t="shared" si="58"/>
        <v>1.9409000000000232E-3</v>
      </c>
      <c r="D28" s="37">
        <f t="shared" si="59"/>
        <v>-0.45613982999999997</v>
      </c>
      <c r="E28" s="37">
        <f t="shared" si="60"/>
        <v>257.17274319999996</v>
      </c>
      <c r="F28" s="37">
        <f t="shared" si="61"/>
        <v>-1.5565900000069632E-3</v>
      </c>
      <c r="G28" s="64">
        <f t="shared" si="62"/>
        <v>1.18273999999019E-3</v>
      </c>
      <c r="H28" s="37">
        <f>+SUM(AB28:AD28)</f>
        <v>1.4468300000000101E-3</v>
      </c>
      <c r="I28" s="37">
        <f>+SUM(AE28:AG28)</f>
        <v>1.0668699999999975E-3</v>
      </c>
      <c r="J28" s="37">
        <f>+SUM(AH28:AJ28)</f>
        <v>4.5400000000028751E-5</v>
      </c>
      <c r="K28" s="37">
        <f>+SUM(AK28:AM28)</f>
        <v>-6.1820000000001318E-4</v>
      </c>
      <c r="L28" s="37">
        <f>+SUM(AN28:AP28)</f>
        <v>5.1117800000000102E-3</v>
      </c>
      <c r="M28" s="37">
        <f>+SUM(AQ28:AS28)</f>
        <v>1.0179999999970768E-5</v>
      </c>
      <c r="N28" s="37">
        <f>+SUM(AT28:AV28)</f>
        <v>-3.9189999999966751E-5</v>
      </c>
      <c r="O28" s="37">
        <f>+SUM(AW28:AY28)</f>
        <v>-0.46122259999999998</v>
      </c>
      <c r="P28" s="37">
        <f>+SUM(AZ28:BB28)</f>
        <v>2.7891000000003149E-4</v>
      </c>
      <c r="Q28" s="37">
        <f>+SUM(BC28:BE28)</f>
        <v>-5.0020000000001313E-5</v>
      </c>
      <c r="R28" s="37">
        <f>+SUM(BF28:BH28)</f>
        <v>181.04495965999999</v>
      </c>
      <c r="S28" s="37">
        <f>+SUM(BI28:BK28)</f>
        <v>76.127554650000008</v>
      </c>
      <c r="T28" s="37">
        <f>+SUM(BL28:BN28)</f>
        <v>-8.8231000000860149E-4</v>
      </c>
      <c r="U28" s="37">
        <f>+SUM(BO28:BQ28)</f>
        <v>5.691000001206703E-5</v>
      </c>
      <c r="V28" s="37">
        <f>+SUM(BR28:BT28)</f>
        <v>-2.8200000201650255E-6</v>
      </c>
      <c r="W28" s="37">
        <f>+SUM(BU28:BW28)</f>
        <v>-7.2836999999026375E-4</v>
      </c>
      <c r="X28" s="37">
        <f>+SUM(BX28:BZ28)</f>
        <v>1.2999998943996616E-7</v>
      </c>
      <c r="Y28" s="37">
        <f>+SUM(CA28:CC28)</f>
        <v>1.1854800000037358E-3</v>
      </c>
      <c r="Z28" s="37">
        <f>+SUM(CD28:CF28)</f>
        <v>0</v>
      </c>
      <c r="AA28" s="37">
        <f>+SUM(CG28:CI28)</f>
        <v>-2.870000002985762E-6</v>
      </c>
      <c r="AB28" s="69">
        <v>8.0379999999991014E-5</v>
      </c>
      <c r="AC28" s="32">
        <v>2.1300000000445962E-6</v>
      </c>
      <c r="AD28" s="32">
        <v>1.3643199999999744E-3</v>
      </c>
      <c r="AE28" s="32">
        <v>-1.3629999999997811E-4</v>
      </c>
      <c r="AF28" s="32">
        <v>2.9699999999910354E-6</v>
      </c>
      <c r="AG28" s="32">
        <v>1.2001999999999846E-3</v>
      </c>
      <c r="AH28" s="32">
        <v>2.250000000003638E-5</v>
      </c>
      <c r="AI28" s="32">
        <v>-6.7200000000156024E-6</v>
      </c>
      <c r="AJ28" s="32">
        <v>2.9620000000007973E-5</v>
      </c>
      <c r="AK28" s="32">
        <v>0</v>
      </c>
      <c r="AL28" s="32">
        <v>-9.9751000000003476E-4</v>
      </c>
      <c r="AM28" s="32">
        <v>3.7931000000002157E-4</v>
      </c>
      <c r="AN28" s="32">
        <v>-2.8520000000031853E-5</v>
      </c>
      <c r="AO28" s="32">
        <v>5.1403000000000421E-3</v>
      </c>
      <c r="AP28" s="32">
        <v>0</v>
      </c>
      <c r="AQ28" s="32">
        <v>1.0179999999970768E-5</v>
      </c>
      <c r="AR28" s="32">
        <v>0</v>
      </c>
      <c r="AS28" s="32">
        <v>0</v>
      </c>
      <c r="AT28" s="32">
        <v>3.600000000325565E-7</v>
      </c>
      <c r="AU28" s="32">
        <v>0</v>
      </c>
      <c r="AV28" s="32">
        <v>-3.9549999999999308E-5</v>
      </c>
      <c r="AW28" s="32">
        <v>-0.46104768000000002</v>
      </c>
      <c r="AX28" s="32">
        <v>5.8799999999997743E-6</v>
      </c>
      <c r="AY28" s="32">
        <v>-1.8080000000000179E-4</v>
      </c>
      <c r="AZ28" s="32">
        <v>2.4000000000003185E-4</v>
      </c>
      <c r="BA28" s="32">
        <v>-1.0200000000008813E-6</v>
      </c>
      <c r="BB28" s="32">
        <v>3.9930000000000521E-5</v>
      </c>
      <c r="BC28" s="32">
        <v>-8.1599999999997647E-5</v>
      </c>
      <c r="BD28" s="32">
        <v>2.7939999999997134E-5</v>
      </c>
      <c r="BE28" s="32">
        <v>3.6399999999991994E-6</v>
      </c>
      <c r="BF28" s="32">
        <v>-2.7859999999999691E-4</v>
      </c>
      <c r="BG28" s="32">
        <v>75.864034719999992</v>
      </c>
      <c r="BH28" s="32">
        <v>105.18120354</v>
      </c>
      <c r="BI28" s="32">
        <v>76.133094440000008</v>
      </c>
      <c r="BJ28" s="32">
        <v>0</v>
      </c>
      <c r="BK28" s="32">
        <v>-5.5397900000002664E-3</v>
      </c>
      <c r="BL28" s="32">
        <v>0</v>
      </c>
      <c r="BM28" s="32">
        <v>-8.8231000000860149E-4</v>
      </c>
      <c r="BN28" s="32">
        <v>0</v>
      </c>
      <c r="BO28" s="32">
        <v>3.5000000025320332E-5</v>
      </c>
      <c r="BP28" s="32">
        <v>0</v>
      </c>
      <c r="BQ28" s="32">
        <v>2.1909999986746698E-5</v>
      </c>
      <c r="BR28" s="32">
        <v>0</v>
      </c>
      <c r="BS28" s="32">
        <v>0</v>
      </c>
      <c r="BT28" s="32">
        <v>-2.8200000201650255E-6</v>
      </c>
      <c r="BU28" s="32">
        <v>-2.89989999998852E-4</v>
      </c>
      <c r="BV28" s="32">
        <v>-3.345800000147392E-4</v>
      </c>
      <c r="BW28" s="32">
        <v>-1.0379999997667255E-4</v>
      </c>
      <c r="BX28" s="32">
        <v>0</v>
      </c>
      <c r="BY28" s="32">
        <v>0</v>
      </c>
      <c r="BZ28" s="32">
        <v>1.2999998943996616E-7</v>
      </c>
      <c r="CA28" s="32">
        <v>9.3994000002339817E-4</v>
      </c>
      <c r="CB28" s="32">
        <v>2.455399999803376E-4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3">
        <v>-2.870000002985762E-6</v>
      </c>
    </row>
    <row r="29" spans="1:87">
      <c r="A29" s="39"/>
      <c r="B29" s="41"/>
      <c r="C29" s="37"/>
      <c r="D29" s="37"/>
      <c r="E29" s="37"/>
      <c r="F29" s="37"/>
      <c r="G29" s="64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69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3"/>
    </row>
    <row r="30" spans="1:87">
      <c r="A30" s="39"/>
      <c r="B30" s="41"/>
      <c r="C30" s="37"/>
      <c r="D30" s="37"/>
      <c r="E30" s="37"/>
      <c r="F30" s="37"/>
      <c r="G30" s="64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69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3"/>
    </row>
    <row r="31" spans="1:87">
      <c r="A31" s="39">
        <v>24</v>
      </c>
      <c r="B31" s="4" t="s">
        <v>116</v>
      </c>
      <c r="C31" s="37">
        <f t="shared" ref="C31" si="63">+SUM(AB31:AM31)</f>
        <v>773.40279250000003</v>
      </c>
      <c r="D31" s="37">
        <f t="shared" ref="D31" si="64">+SUM(AN31:AY31)</f>
        <v>813.01016951999964</v>
      </c>
      <c r="E31" s="37">
        <f t="shared" ref="E31" si="65">+SUM(AZ31:BK31)</f>
        <v>842.17103057000077</v>
      </c>
      <c r="F31" s="37">
        <f t="shared" ref="F31" si="66">+SUM(BL31:BW31)</f>
        <v>1056.9379362700001</v>
      </c>
      <c r="G31" s="64">
        <f t="shared" ref="G31" si="67">+SUM(BX31:CI31)</f>
        <v>411.70231946999957</v>
      </c>
      <c r="H31" s="37">
        <f>+SUM(AB31:AD31)</f>
        <v>186.57469833999994</v>
      </c>
      <c r="I31" s="37">
        <f>+SUM(AE31:AG31)</f>
        <v>198.6994940300001</v>
      </c>
      <c r="J31" s="37">
        <f>+SUM(AH31:AJ31)</f>
        <v>195.75475111000014</v>
      </c>
      <c r="K31" s="37">
        <f>+SUM(AK31:AM31)</f>
        <v>192.37384901999985</v>
      </c>
      <c r="L31" s="37">
        <f>+SUM(AN31:AP31)</f>
        <v>188.8570217700003</v>
      </c>
      <c r="M31" s="37">
        <f>+SUM(AQ31:AS31)</f>
        <v>170.71185263999996</v>
      </c>
      <c r="N31" s="37">
        <f>+SUM(AT31:AV31)</f>
        <v>219.49146026999915</v>
      </c>
      <c r="O31" s="37">
        <f>+SUM(AW31:AY31)</f>
        <v>233.94983484000022</v>
      </c>
      <c r="P31" s="37">
        <f>+SUM(AZ31:BB31)</f>
        <v>235.46481204999964</v>
      </c>
      <c r="Q31" s="37">
        <f>+SUM(BC31:BE31)</f>
        <v>321.1097655500007</v>
      </c>
      <c r="R31" s="37">
        <f>+SUM(BF31:BH31)</f>
        <v>176.5167516599995</v>
      </c>
      <c r="S31" s="37">
        <f>+SUM(BI31:BK31)</f>
        <v>109.07970131000093</v>
      </c>
      <c r="T31" s="37">
        <f>+SUM(BL31:BN31)</f>
        <v>515.15491219000069</v>
      </c>
      <c r="U31" s="37">
        <f>+SUM(BO31:BQ31)</f>
        <v>75.912904309998339</v>
      </c>
      <c r="V31" s="37">
        <f>+SUM(BR31:BT31)</f>
        <v>197.09905792000063</v>
      </c>
      <c r="W31" s="37">
        <f>+SUM(BU31:BW31)</f>
        <v>268.77106185000048</v>
      </c>
      <c r="X31" s="37">
        <f>+SUM(BX31:BZ31)</f>
        <v>78.95073217999925</v>
      </c>
      <c r="Y31" s="37">
        <f>+SUM(CA31:CC31)</f>
        <v>-164.42872987999999</v>
      </c>
      <c r="Z31" s="37">
        <f>+SUM(CD31:CF31)</f>
        <v>-7.6614034300009735</v>
      </c>
      <c r="AA31" s="37">
        <f>+SUM(CG31:CI31)</f>
        <v>504.84172060000128</v>
      </c>
      <c r="AB31" s="69">
        <v>91.10759496000037</v>
      </c>
      <c r="AC31" s="32">
        <v>54.043281099999604</v>
      </c>
      <c r="AD31" s="32">
        <v>41.423822279999968</v>
      </c>
      <c r="AE31" s="32">
        <v>64.699125449999883</v>
      </c>
      <c r="AF31" s="32">
        <v>76.165265340000133</v>
      </c>
      <c r="AG31" s="32">
        <v>57.83510324000008</v>
      </c>
      <c r="AH31" s="32">
        <v>44.436482430000069</v>
      </c>
      <c r="AI31" s="32">
        <v>94.89939430000004</v>
      </c>
      <c r="AJ31" s="32">
        <v>56.418874380000034</v>
      </c>
      <c r="AK31" s="32">
        <v>61.314703449999797</v>
      </c>
      <c r="AL31" s="32">
        <v>82.383988800000225</v>
      </c>
      <c r="AM31" s="32">
        <v>48.67515676999983</v>
      </c>
      <c r="AN31" s="32">
        <v>48.86348820000012</v>
      </c>
      <c r="AO31" s="32">
        <v>46.931372980000106</v>
      </c>
      <c r="AP31" s="32">
        <v>93.062160590000076</v>
      </c>
      <c r="AQ31" s="32">
        <v>49.059178759999668</v>
      </c>
      <c r="AR31" s="32">
        <v>75.181140229999983</v>
      </c>
      <c r="AS31" s="32">
        <v>46.47153365000031</v>
      </c>
      <c r="AT31" s="32">
        <v>111.66931786999976</v>
      </c>
      <c r="AU31" s="32">
        <v>34.698533290000341</v>
      </c>
      <c r="AV31" s="32">
        <v>73.123609109999052</v>
      </c>
      <c r="AW31" s="32">
        <v>67.050136470000325</v>
      </c>
      <c r="AX31" s="32">
        <v>78.669820260000051</v>
      </c>
      <c r="AY31" s="32">
        <v>88.229878109999845</v>
      </c>
      <c r="AZ31" s="32">
        <v>108.22375425000064</v>
      </c>
      <c r="BA31" s="32">
        <v>38.011189249999916</v>
      </c>
      <c r="BB31" s="32">
        <v>89.229868549999082</v>
      </c>
      <c r="BC31" s="32">
        <v>102.5565445000002</v>
      </c>
      <c r="BD31" s="32">
        <v>90.305185750000419</v>
      </c>
      <c r="BE31" s="32">
        <v>128.24803530000008</v>
      </c>
      <c r="BF31" s="32">
        <v>74.389858260000437</v>
      </c>
      <c r="BG31" s="32">
        <v>68.034895660000075</v>
      </c>
      <c r="BH31" s="32">
        <v>34.091997739998988</v>
      </c>
      <c r="BI31" s="32">
        <v>35.211967050000567</v>
      </c>
      <c r="BJ31" s="32">
        <v>62.020413610000105</v>
      </c>
      <c r="BK31" s="32">
        <v>11.847320650000256</v>
      </c>
      <c r="BL31" s="32">
        <v>69.743997700000364</v>
      </c>
      <c r="BM31" s="32">
        <v>66.265731909998976</v>
      </c>
      <c r="BN31" s="32">
        <v>379.14518258000135</v>
      </c>
      <c r="BO31" s="32">
        <v>-176.7052951600017</v>
      </c>
      <c r="BP31" s="32">
        <v>76.962877860000845</v>
      </c>
      <c r="BQ31" s="32">
        <v>175.65532160999919</v>
      </c>
      <c r="BR31" s="32">
        <v>77.986770299999989</v>
      </c>
      <c r="BS31" s="32">
        <v>77.285040890000346</v>
      </c>
      <c r="BT31" s="32">
        <v>41.827246730000297</v>
      </c>
      <c r="BU31" s="32">
        <v>96.224859399999332</v>
      </c>
      <c r="BV31" s="32">
        <v>94.331931620001342</v>
      </c>
      <c r="BW31" s="32">
        <v>78.214270829999805</v>
      </c>
      <c r="BX31" s="32">
        <v>51.650566600000275</v>
      </c>
      <c r="BY31" s="32">
        <v>-29.944150700001956</v>
      </c>
      <c r="BZ31" s="32">
        <v>57.24431628000093</v>
      </c>
      <c r="CA31" s="32">
        <v>-12.785439709999082</v>
      </c>
      <c r="CB31" s="32">
        <v>-34.389336030000777</v>
      </c>
      <c r="CC31" s="32">
        <v>-117.25395414000013</v>
      </c>
      <c r="CD31" s="32">
        <v>17.611910080000598</v>
      </c>
      <c r="CE31" s="32">
        <v>-15.543519930000912</v>
      </c>
      <c r="CF31" s="32">
        <v>-9.7297935800006599</v>
      </c>
      <c r="CG31" s="32">
        <v>3.4226879400002872</v>
      </c>
      <c r="CH31" s="32">
        <v>-46.350665159999153</v>
      </c>
      <c r="CI31" s="33">
        <v>547.76969782000015</v>
      </c>
    </row>
    <row r="32" spans="1:87">
      <c r="A32" s="39"/>
      <c r="B32" s="41"/>
      <c r="C32" s="37"/>
      <c r="D32" s="37"/>
      <c r="E32" s="37"/>
      <c r="F32" s="37"/>
      <c r="G32" s="64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69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3"/>
    </row>
    <row r="33" spans="1:87" s="135" customFormat="1" ht="18.75">
      <c r="A33" s="130">
        <v>3</v>
      </c>
      <c r="B33" s="131" t="s">
        <v>84</v>
      </c>
      <c r="C33" s="132">
        <f t="shared" ref="C33:AA33" si="68">+C6-C16</f>
        <v>1698.4188131875976</v>
      </c>
      <c r="D33" s="132">
        <f t="shared" si="68"/>
        <v>2809.2905034200476</v>
      </c>
      <c r="E33" s="132">
        <f t="shared" si="68"/>
        <v>1757.7320994457102</v>
      </c>
      <c r="F33" s="132">
        <f t="shared" si="68"/>
        <v>813.47764873399024</v>
      </c>
      <c r="G33" s="133">
        <f t="shared" si="68"/>
        <v>-194.14241101372045</v>
      </c>
      <c r="H33" s="132">
        <f t="shared" si="68"/>
        <v>445.97697073000109</v>
      </c>
      <c r="I33" s="132">
        <f t="shared" si="68"/>
        <v>-21.61121248024449</v>
      </c>
      <c r="J33" s="132">
        <f t="shared" si="68"/>
        <v>918.32336880000116</v>
      </c>
      <c r="K33" s="132">
        <f t="shared" si="68"/>
        <v>355.72968613783951</v>
      </c>
      <c r="L33" s="132">
        <f t="shared" si="68"/>
        <v>890.4843571404333</v>
      </c>
      <c r="M33" s="132">
        <f t="shared" si="68"/>
        <v>762.1315432702263</v>
      </c>
      <c r="N33" s="132">
        <f t="shared" si="68"/>
        <v>739.96424425001612</v>
      </c>
      <c r="O33" s="132">
        <f t="shared" si="68"/>
        <v>416.7103587593723</v>
      </c>
      <c r="P33" s="132">
        <f t="shared" si="68"/>
        <v>525.70544233000339</v>
      </c>
      <c r="Q33" s="132">
        <f t="shared" si="68"/>
        <v>500.14947591667544</v>
      </c>
      <c r="R33" s="132">
        <f t="shared" si="68"/>
        <v>828.56606570673364</v>
      </c>
      <c r="S33" s="132">
        <f t="shared" si="68"/>
        <v>-96.688884507702056</v>
      </c>
      <c r="T33" s="132">
        <f t="shared" si="68"/>
        <v>379.77895405128686</v>
      </c>
      <c r="U33" s="132">
        <f t="shared" si="68"/>
        <v>830.65002047109908</v>
      </c>
      <c r="V33" s="132">
        <f t="shared" si="68"/>
        <v>48.462759776680443</v>
      </c>
      <c r="W33" s="132">
        <f t="shared" si="68"/>
        <v>-445.41408556507662</v>
      </c>
      <c r="X33" s="132">
        <f t="shared" si="68"/>
        <v>455.66629715295113</v>
      </c>
      <c r="Y33" s="132">
        <f t="shared" si="68"/>
        <v>224.7444657533278</v>
      </c>
      <c r="Z33" s="132">
        <f t="shared" si="68"/>
        <v>207.08197189000134</v>
      </c>
      <c r="AA33" s="132">
        <f t="shared" si="68"/>
        <v>-1081.6351458100005</v>
      </c>
      <c r="AB33" s="134">
        <f t="shared" ref="AB33:AT33" si="69">+AB6-AB16</f>
        <v>104.77929224999963</v>
      </c>
      <c r="AC33" s="132">
        <f t="shared" si="69"/>
        <v>131.04700612999801</v>
      </c>
      <c r="AD33" s="132">
        <f t="shared" si="69"/>
        <v>210.15067235000348</v>
      </c>
      <c r="AE33" s="132">
        <f t="shared" si="69"/>
        <v>-118.12012004053304</v>
      </c>
      <c r="AF33" s="132">
        <f t="shared" si="69"/>
        <v>-323.13267776970923</v>
      </c>
      <c r="AG33" s="132">
        <f t="shared" si="69"/>
        <v>419.64158532999772</v>
      </c>
      <c r="AH33" s="132">
        <f t="shared" si="69"/>
        <v>382.71654647024394</v>
      </c>
      <c r="AI33" s="132">
        <f t="shared" si="69"/>
        <v>206.15233397999924</v>
      </c>
      <c r="AJ33" s="132">
        <f t="shared" si="69"/>
        <v>329.45448834975809</v>
      </c>
      <c r="AK33" s="132">
        <f t="shared" si="69"/>
        <v>33.424255530001844</v>
      </c>
      <c r="AL33" s="132">
        <f t="shared" si="69"/>
        <v>188.38499473999724</v>
      </c>
      <c r="AM33" s="132">
        <f t="shared" si="69"/>
        <v>133.9204358678405</v>
      </c>
      <c r="AN33" s="132">
        <f t="shared" si="69"/>
        <v>24.102186309388003</v>
      </c>
      <c r="AO33" s="132">
        <f t="shared" si="69"/>
        <v>118.01335179104532</v>
      </c>
      <c r="AP33" s="132">
        <f t="shared" si="69"/>
        <v>748.36881903999983</v>
      </c>
      <c r="AQ33" s="132">
        <f t="shared" si="69"/>
        <v>230.72673493001139</v>
      </c>
      <c r="AR33" s="132">
        <f t="shared" si="69"/>
        <v>235.82516123999318</v>
      </c>
      <c r="AS33" s="132">
        <f t="shared" si="69"/>
        <v>295.57964710022168</v>
      </c>
      <c r="AT33" s="132">
        <f t="shared" si="69"/>
        <v>138.36340371998836</v>
      </c>
      <c r="AU33" s="132">
        <f t="shared" ref="AU33:BZ33" si="70">+AU6-AU16</f>
        <v>520.42340256999148</v>
      </c>
      <c r="AV33" s="132">
        <f t="shared" si="70"/>
        <v>81.177437960036144</v>
      </c>
      <c r="AW33" s="132">
        <f t="shared" si="70"/>
        <v>151.62640224998557</v>
      </c>
      <c r="AX33" s="132">
        <f t="shared" si="70"/>
        <v>190.509393010042</v>
      </c>
      <c r="AY33" s="132">
        <f t="shared" si="70"/>
        <v>74.574563499344663</v>
      </c>
      <c r="AZ33" s="132">
        <f t="shared" si="70"/>
        <v>222.20930038000489</v>
      </c>
      <c r="BA33" s="132">
        <f t="shared" si="70"/>
        <v>28.490663199996661</v>
      </c>
      <c r="BB33" s="132">
        <f t="shared" si="70"/>
        <v>275.00547875000177</v>
      </c>
      <c r="BC33" s="132">
        <f t="shared" si="70"/>
        <v>192.28157572068028</v>
      </c>
      <c r="BD33" s="132">
        <f t="shared" si="70"/>
        <v>260.27302045000158</v>
      </c>
      <c r="BE33" s="132">
        <f t="shared" si="70"/>
        <v>47.594879745993467</v>
      </c>
      <c r="BF33" s="132">
        <f t="shared" si="70"/>
        <v>287.37185079673276</v>
      </c>
      <c r="BG33" s="132">
        <f t="shared" si="70"/>
        <v>383.36688562000387</v>
      </c>
      <c r="BH33" s="132">
        <f t="shared" si="70"/>
        <v>157.82732928999698</v>
      </c>
      <c r="BI33" s="132">
        <f t="shared" si="70"/>
        <v>345.93957042999818</v>
      </c>
      <c r="BJ33" s="132">
        <f t="shared" si="70"/>
        <v>346.73221068000328</v>
      </c>
      <c r="BK33" s="132">
        <f t="shared" si="70"/>
        <v>-789.3606656177036</v>
      </c>
      <c r="BL33" s="132">
        <f t="shared" si="70"/>
        <v>400.62771116128613</v>
      </c>
      <c r="BM33" s="132">
        <f t="shared" si="70"/>
        <v>-9.3375922999930907</v>
      </c>
      <c r="BN33" s="132">
        <f t="shared" si="70"/>
        <v>-11.511164810006278</v>
      </c>
      <c r="BO33" s="132">
        <f t="shared" si="70"/>
        <v>444.41383014000201</v>
      </c>
      <c r="BP33" s="132">
        <f t="shared" si="70"/>
        <v>174.95689241999744</v>
      </c>
      <c r="BQ33" s="132">
        <f t="shared" si="70"/>
        <v>211.27929791109966</v>
      </c>
      <c r="BR33" s="132">
        <f t="shared" si="70"/>
        <v>243.75231061000281</v>
      </c>
      <c r="BS33" s="132">
        <f t="shared" si="70"/>
        <v>-67.911110384439255</v>
      </c>
      <c r="BT33" s="132">
        <f t="shared" si="70"/>
        <v>-127.37844044888308</v>
      </c>
      <c r="BU33" s="132">
        <f t="shared" si="70"/>
        <v>257.80831202331422</v>
      </c>
      <c r="BV33" s="132">
        <f t="shared" si="70"/>
        <v>186.60500625047007</v>
      </c>
      <c r="BW33" s="132">
        <f t="shared" si="70"/>
        <v>-889.82740383886073</v>
      </c>
      <c r="BX33" s="132">
        <f t="shared" si="70"/>
        <v>62.289741041908115</v>
      </c>
      <c r="BY33" s="132">
        <f t="shared" si="70"/>
        <v>133.69478722104236</v>
      </c>
      <c r="BZ33" s="132">
        <f t="shared" si="70"/>
        <v>259.68176889000068</v>
      </c>
      <c r="CA33" s="132">
        <f t="shared" ref="CA33:CI33" si="71">+CA6-CA16</f>
        <v>252.92011652999918</v>
      </c>
      <c r="CB33" s="132">
        <f t="shared" si="71"/>
        <v>-101.45530420000301</v>
      </c>
      <c r="CC33" s="132">
        <f t="shared" si="71"/>
        <v>73.279653423331695</v>
      </c>
      <c r="CD33" s="132">
        <f t="shared" si="71"/>
        <v>207.62108490999802</v>
      </c>
      <c r="CE33" s="132">
        <f t="shared" si="71"/>
        <v>22.163751469997706</v>
      </c>
      <c r="CF33" s="132">
        <f t="shared" si="71"/>
        <v>-22.702864489994454</v>
      </c>
      <c r="CG33" s="132">
        <f t="shared" si="71"/>
        <v>54.730463729999578</v>
      </c>
      <c r="CH33" s="132">
        <f t="shared" si="71"/>
        <v>207.38002836999999</v>
      </c>
      <c r="CI33" s="133">
        <f t="shared" si="71"/>
        <v>-1343.7456379100001</v>
      </c>
    </row>
    <row r="34" spans="1:87" s="135" customFormat="1" ht="18.75">
      <c r="A34" s="136">
        <v>3</v>
      </c>
      <c r="B34" s="131" t="s">
        <v>82</v>
      </c>
      <c r="C34" s="132">
        <v>1842.8042596548348</v>
      </c>
      <c r="D34" s="132">
        <v>1968.0236497194765</v>
      </c>
      <c r="E34" s="132">
        <v>2024.0959807715863</v>
      </c>
      <c r="F34" s="132">
        <v>1513.7433293328886</v>
      </c>
      <c r="G34" s="133">
        <v>438.64672941664321</v>
      </c>
      <c r="H34" s="132">
        <v>391.66319825622543</v>
      </c>
      <c r="I34" s="132">
        <v>536.60146189006468</v>
      </c>
      <c r="J34" s="132">
        <v>582.57742186500286</v>
      </c>
      <c r="K34" s="132">
        <v>331.96217764354424</v>
      </c>
      <c r="L34" s="132">
        <v>348.20363875098951</v>
      </c>
      <c r="M34" s="132">
        <v>583.39936197005477</v>
      </c>
      <c r="N34" s="132">
        <v>499.29622205235614</v>
      </c>
      <c r="O34" s="132">
        <v>537.12442694607603</v>
      </c>
      <c r="P34" s="132">
        <v>788.70493507408776</v>
      </c>
      <c r="Q34" s="132">
        <v>919.11110932345719</v>
      </c>
      <c r="R34" s="132">
        <v>361.7722358557462</v>
      </c>
      <c r="S34" s="132">
        <v>-45.492299481704322</v>
      </c>
      <c r="T34" s="132">
        <v>507.19332003610839</v>
      </c>
      <c r="U34" s="132">
        <v>667.04247491211913</v>
      </c>
      <c r="V34" s="132">
        <v>99.290202547748777</v>
      </c>
      <c r="W34" s="132">
        <v>240.21733183691163</v>
      </c>
      <c r="X34" s="132">
        <v>175.67075001400758</v>
      </c>
      <c r="Y34" s="132">
        <v>220.34253320977245</v>
      </c>
      <c r="Z34" s="132">
        <v>-15.503658970277684</v>
      </c>
      <c r="AA34" s="132">
        <v>58.137105163138585</v>
      </c>
      <c r="AB34" s="134">
        <v>126.67946755892905</v>
      </c>
      <c r="AC34" s="132">
        <v>138.24512833118678</v>
      </c>
      <c r="AD34" s="132">
        <v>126.73860236610926</v>
      </c>
      <c r="AE34" s="132">
        <v>209.17936849234451</v>
      </c>
      <c r="AF34" s="132">
        <v>232.85441331419548</v>
      </c>
      <c r="AG34" s="132">
        <v>94.567680083524351</v>
      </c>
      <c r="AH34" s="132">
        <v>223.6455027042507</v>
      </c>
      <c r="AI34" s="132">
        <v>198.94272945295791</v>
      </c>
      <c r="AJ34" s="132">
        <v>159.98918970779408</v>
      </c>
      <c r="AK34" s="132">
        <v>181.02088694368467</v>
      </c>
      <c r="AL34" s="132">
        <v>167.65291687880148</v>
      </c>
      <c r="AM34" s="132">
        <v>-16.711626178941628</v>
      </c>
      <c r="AN34" s="132">
        <v>96.651524439917921</v>
      </c>
      <c r="AO34" s="132">
        <v>20.120905310496312</v>
      </c>
      <c r="AP34" s="132">
        <v>231.43120900057545</v>
      </c>
      <c r="AQ34" s="132">
        <v>154.66933839578422</v>
      </c>
      <c r="AR34" s="132">
        <v>236.69262386353961</v>
      </c>
      <c r="AS34" s="132">
        <v>192.03739971073054</v>
      </c>
      <c r="AT34" s="132">
        <v>229.69394607135291</v>
      </c>
      <c r="AU34" s="132">
        <v>73.070181917180435</v>
      </c>
      <c r="AV34" s="132">
        <v>196.5320940638224</v>
      </c>
      <c r="AW34" s="132">
        <v>264.6201024477254</v>
      </c>
      <c r="AX34" s="132">
        <v>213.29534904131458</v>
      </c>
      <c r="AY34" s="132">
        <v>59.208975457036104</v>
      </c>
      <c r="AZ34" s="132">
        <v>305.54164102661576</v>
      </c>
      <c r="BA34" s="132">
        <v>222.29016497451016</v>
      </c>
      <c r="BB34" s="132">
        <v>260.87312907296149</v>
      </c>
      <c r="BC34" s="132">
        <v>278.48366506977578</v>
      </c>
      <c r="BD34" s="132">
        <v>352.1807940694647</v>
      </c>
      <c r="BE34" s="132">
        <v>288.44665018421625</v>
      </c>
      <c r="BF34" s="132">
        <v>217.802095957993</v>
      </c>
      <c r="BG34" s="132">
        <v>139.64431932252728</v>
      </c>
      <c r="BH34" s="132">
        <v>4.325820575225805</v>
      </c>
      <c r="BI34" s="132">
        <v>216.94712107297926</v>
      </c>
      <c r="BJ34" s="132">
        <v>213.71669746560974</v>
      </c>
      <c r="BK34" s="132">
        <v>-476.15611802029275</v>
      </c>
      <c r="BL34" s="132">
        <v>158.9031086715039</v>
      </c>
      <c r="BM34" s="132">
        <v>281.14000594991757</v>
      </c>
      <c r="BN34" s="132">
        <v>67.150205414686582</v>
      </c>
      <c r="BO34" s="132">
        <v>150.28403404186412</v>
      </c>
      <c r="BP34" s="132">
        <v>193.77431665894176</v>
      </c>
      <c r="BQ34" s="132">
        <v>322.98412421131309</v>
      </c>
      <c r="BR34" s="132">
        <v>68.324025558083122</v>
      </c>
      <c r="BS34" s="132">
        <v>-2.0454964822921511</v>
      </c>
      <c r="BT34" s="132">
        <v>33.011673471957977</v>
      </c>
      <c r="BU34" s="132">
        <v>169.68408710295802</v>
      </c>
      <c r="BV34" s="132">
        <v>194.0518646013544</v>
      </c>
      <c r="BW34" s="132">
        <v>-123.51861986740005</v>
      </c>
      <c r="BX34" s="132">
        <v>23.966513241192558</v>
      </c>
      <c r="BY34" s="132">
        <v>60.676822421094641</v>
      </c>
      <c r="BZ34" s="132">
        <v>91.02741435172004</v>
      </c>
      <c r="CA34" s="132">
        <v>109.8775981832635</v>
      </c>
      <c r="CB34" s="132">
        <v>42.468521685987525</v>
      </c>
      <c r="CC34" s="132">
        <v>67.996413340521372</v>
      </c>
      <c r="CD34" s="132">
        <v>36.559430865307149</v>
      </c>
      <c r="CE34" s="132">
        <v>-63.49465203346233</v>
      </c>
      <c r="CF34" s="132">
        <v>11.431562197877724</v>
      </c>
      <c r="CG34" s="132">
        <v>40.157327201516296</v>
      </c>
      <c r="CH34" s="132">
        <v>40.063372493962788</v>
      </c>
      <c r="CI34" s="133">
        <v>-22.083594532340499</v>
      </c>
    </row>
    <row r="35" spans="1:87" s="111" customFormat="1" ht="18.75">
      <c r="A35" s="124">
        <v>4</v>
      </c>
      <c r="B35" s="109" t="s">
        <v>83</v>
      </c>
      <c r="C35" s="110">
        <f>+C33-C34</f>
        <v>-144.38544646723722</v>
      </c>
      <c r="D35" s="110">
        <f t="shared" ref="D35:G35" si="72">+D33-D34</f>
        <v>841.26685370057112</v>
      </c>
      <c r="E35" s="110">
        <f t="shared" si="72"/>
        <v>-266.36388132587604</v>
      </c>
      <c r="F35" s="110">
        <f t="shared" si="72"/>
        <v>-700.26568059889837</v>
      </c>
      <c r="G35" s="127">
        <f t="shared" si="72"/>
        <v>-632.78914043036366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29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1.6421517803634012E-3</v>
      </c>
      <c r="D36" s="126">
        <v>-8.6608331056939134E-3</v>
      </c>
      <c r="E36" s="126">
        <v>2.4477352636052135E-3</v>
      </c>
      <c r="F36" s="126">
        <v>7.0527041345414569E-3</v>
      </c>
      <c r="G36" s="128">
        <v>6.3318363916490573E-3</v>
      </c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69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75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119</v>
      </c>
    </row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4">
        <v>0</v>
      </c>
      <c r="D41" s="144">
        <v>17.364753699998801</v>
      </c>
      <c r="E41" s="144">
        <v>-17.364753700000165</v>
      </c>
      <c r="F41" s="144">
        <v>-1.5916157281026244E-12</v>
      </c>
      <c r="G41" s="144">
        <v>-7.3896444519050419E-13</v>
      </c>
      <c r="H41" s="144">
        <f>+SUM(AB41:CI41)</f>
        <v>2.8421709430404007E-14</v>
      </c>
      <c r="AB41" s="144">
        <v>0</v>
      </c>
      <c r="AC41" s="144">
        <v>0</v>
      </c>
      <c r="AD41" s="144">
        <v>0</v>
      </c>
      <c r="AE41" s="144">
        <v>0</v>
      </c>
      <c r="AF41" s="144">
        <v>0</v>
      </c>
      <c r="AG41" s="144">
        <v>0</v>
      </c>
      <c r="AH41" s="144">
        <v>0</v>
      </c>
      <c r="AI41" s="144">
        <v>0</v>
      </c>
      <c r="AJ41" s="144">
        <v>0</v>
      </c>
      <c r="AK41" s="144">
        <v>0</v>
      </c>
      <c r="AL41" s="144">
        <v>0</v>
      </c>
      <c r="AM41" s="144">
        <v>0</v>
      </c>
      <c r="AN41" s="144">
        <v>2.8421709430404007E-14</v>
      </c>
      <c r="AO41" s="144">
        <v>0</v>
      </c>
      <c r="AP41" s="144">
        <v>0</v>
      </c>
      <c r="AQ41" s="144">
        <v>0</v>
      </c>
      <c r="AR41" s="144">
        <v>0</v>
      </c>
      <c r="AS41" s="144">
        <v>0</v>
      </c>
      <c r="AT41" s="144">
        <v>0</v>
      </c>
      <c r="AU41" s="144">
        <v>0</v>
      </c>
      <c r="AV41" s="144">
        <v>0</v>
      </c>
      <c r="AW41" s="144">
        <v>0</v>
      </c>
      <c r="AX41" s="144">
        <v>0</v>
      </c>
      <c r="AY41" s="144">
        <v>0</v>
      </c>
      <c r="AZ41" s="144">
        <v>0</v>
      </c>
      <c r="BA41" s="144">
        <v>0</v>
      </c>
      <c r="BB41" s="144">
        <v>0</v>
      </c>
      <c r="BC41" s="144">
        <v>0</v>
      </c>
      <c r="BD41" s="144">
        <v>0</v>
      </c>
      <c r="BE41" s="144">
        <v>0</v>
      </c>
      <c r="BF41" s="144">
        <v>0</v>
      </c>
      <c r="BG41" s="144">
        <v>0</v>
      </c>
      <c r="BH41" s="144">
        <v>0</v>
      </c>
      <c r="BI41" s="144">
        <v>0</v>
      </c>
      <c r="BJ41" s="144">
        <v>0</v>
      </c>
      <c r="BK41" s="144">
        <v>0</v>
      </c>
      <c r="BL41" s="144">
        <v>0</v>
      </c>
      <c r="BM41" s="144">
        <v>0</v>
      </c>
      <c r="BN41" s="144">
        <v>0</v>
      </c>
      <c r="BO41" s="144">
        <v>0</v>
      </c>
      <c r="BP41" s="144">
        <v>0</v>
      </c>
      <c r="BQ41" s="144">
        <v>0</v>
      </c>
      <c r="BR41" s="144">
        <v>0</v>
      </c>
      <c r="BS41" s="144">
        <v>0</v>
      </c>
      <c r="BT41" s="144">
        <v>0</v>
      </c>
      <c r="BU41" s="144">
        <v>0</v>
      </c>
      <c r="BV41" s="144">
        <v>0</v>
      </c>
      <c r="BW41" s="144">
        <v>0</v>
      </c>
      <c r="BX41" s="144">
        <v>0</v>
      </c>
      <c r="BY41" s="144">
        <v>0</v>
      </c>
      <c r="BZ41" s="144">
        <v>0</v>
      </c>
      <c r="CA41" s="144">
        <v>0</v>
      </c>
      <c r="CB41" s="144">
        <v>0</v>
      </c>
      <c r="CC41" s="144">
        <v>0</v>
      </c>
      <c r="CD41" s="144">
        <v>0</v>
      </c>
      <c r="CE41" s="144">
        <v>0</v>
      </c>
      <c r="CF41" s="144">
        <v>0</v>
      </c>
      <c r="CG41" s="144">
        <v>0</v>
      </c>
      <c r="CH41" s="144">
        <v>0</v>
      </c>
      <c r="CI41" s="144">
        <v>0</v>
      </c>
    </row>
    <row r="42" spans="1:87" s="143" customFormat="1">
      <c r="A42" s="142"/>
      <c r="B42" s="143" t="s">
        <v>35</v>
      </c>
      <c r="C42" s="144">
        <v>2.9842794901924208E-12</v>
      </c>
      <c r="D42" s="144">
        <v>17.364753699998232</v>
      </c>
      <c r="E42" s="144">
        <v>-17.364753699999824</v>
      </c>
      <c r="F42" s="144">
        <v>-1.8189894035458565E-12</v>
      </c>
      <c r="G42" s="144">
        <v>-3.1832314562052488E-12</v>
      </c>
    </row>
    <row r="43" spans="1:87" s="141" customFormat="1">
      <c r="A43" s="140"/>
      <c r="B43" s="141" t="s">
        <v>45</v>
      </c>
      <c r="H43" s="145">
        <f>+SUM(H33:K33)</f>
        <v>1698.4188131875972</v>
      </c>
      <c r="L43" s="145">
        <f>+SUM(L33:O33)</f>
        <v>2809.290503420048</v>
      </c>
      <c r="P43" s="145">
        <f>+SUM(P33:S33)</f>
        <v>1757.7320994457102</v>
      </c>
      <c r="T43" s="145">
        <f>+SUM(T33:W33)</f>
        <v>813.47764873398978</v>
      </c>
      <c r="X43" s="145">
        <f>+SUM(X33:AA33)</f>
        <v>-194.14241101372022</v>
      </c>
    </row>
    <row r="44" spans="1:87" s="141" customFormat="1">
      <c r="A44" s="140"/>
      <c r="B44" s="141" t="s">
        <v>46</v>
      </c>
      <c r="H44" s="145">
        <f>+C33</f>
        <v>1698.4188131875976</v>
      </c>
      <c r="J44" s="141" t="s">
        <v>2</v>
      </c>
      <c r="L44" s="145">
        <f>+D33</f>
        <v>2809.2905034200476</v>
      </c>
      <c r="P44" s="145">
        <f>+E33</f>
        <v>1757.7320994457102</v>
      </c>
      <c r="T44" s="145">
        <f>+F33</f>
        <v>813.47764873399024</v>
      </c>
      <c r="X44" s="145">
        <f>+G33</f>
        <v>-194.14241101372045</v>
      </c>
    </row>
    <row r="45" spans="1:87" s="143" customFormat="1">
      <c r="A45" s="142"/>
      <c r="B45" s="143" t="s">
        <v>47</v>
      </c>
      <c r="H45" s="143">
        <f>+H43-H44</f>
        <v>0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2.2737367544323206E-13</v>
      </c>
    </row>
    <row r="46" spans="1:87" s="141" customFormat="1">
      <c r="A46" s="140"/>
      <c r="H46" s="141" t="s">
        <v>109</v>
      </c>
    </row>
    <row r="47" spans="1:87" s="141" customFormat="1">
      <c r="A47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1:CI48"/>
  <sheetViews>
    <sheetView zoomScale="70" zoomScaleNormal="70" workbookViewId="0">
      <pane xSplit="2" ySplit="5" topLeftCell="C6" activePane="bottomRight" state="frozen"/>
      <selection activeCell="H35" sqref="H35:J36"/>
      <selection pane="topRight" activeCell="H35" sqref="H35:J36"/>
      <selection pane="bottomLeft" activeCell="H35" sqref="H35:J36"/>
      <selection pane="bottomRight" activeCell="AB33" sqref="AB33:CI33"/>
    </sheetView>
  </sheetViews>
  <sheetFormatPr baseColWidth="10" defaultColWidth="11.42578125" defaultRowHeight="15"/>
  <cols>
    <col min="1" max="1" width="13.28515625" style="5" customWidth="1"/>
    <col min="2" max="2" width="78.85546875" style="21" customWidth="1"/>
    <col min="3" max="3" width="11.140625" style="21" bestFit="1" customWidth="1"/>
    <col min="4" max="4" width="12.42578125" style="21" bestFit="1" customWidth="1"/>
    <col min="5" max="6" width="11.140625" style="21" bestFit="1" customWidth="1"/>
    <col min="7" max="7" width="12.140625" style="21" bestFit="1" customWidth="1"/>
    <col min="8" max="8" width="12.5703125" style="21" bestFit="1" customWidth="1"/>
    <col min="9" max="11" width="11" style="21" customWidth="1"/>
    <col min="12" max="12" width="14" style="21" bestFit="1" customWidth="1"/>
    <col min="13" max="23" width="11" style="21" customWidth="1"/>
    <col min="24" max="24" width="12.140625" style="21" bestFit="1" customWidth="1"/>
    <col min="25" max="27" width="11" style="21" customWidth="1"/>
    <col min="28" max="29" width="10.7109375" style="21" bestFit="1" customWidth="1"/>
    <col min="30" max="30" width="10.5703125" style="21" customWidth="1"/>
    <col min="31" max="31" width="11.140625" style="21" bestFit="1" customWidth="1"/>
    <col min="32" max="32" width="10.5703125" style="21" bestFit="1" customWidth="1"/>
    <col min="33" max="33" width="11.140625" style="21" bestFit="1" customWidth="1"/>
    <col min="34" max="39" width="10.7109375" style="21" bestFit="1" customWidth="1"/>
    <col min="40" max="40" width="11.140625" style="21" bestFit="1" customWidth="1"/>
    <col min="41" max="43" width="10.7109375" style="21" bestFit="1" customWidth="1"/>
    <col min="44" max="45" width="11.140625" style="21" bestFit="1" customWidth="1"/>
    <col min="46" max="46" width="10.7109375" style="21" bestFit="1" customWidth="1"/>
    <col min="47" max="47" width="11.140625" style="21" bestFit="1" customWidth="1"/>
    <col min="48" max="50" width="10.7109375" style="21" bestFit="1" customWidth="1"/>
    <col min="51" max="51" width="11.140625" style="21" bestFit="1" customWidth="1"/>
    <col min="52" max="52" width="10.5703125" style="21" bestFit="1" customWidth="1"/>
    <col min="53" max="53" width="10.7109375" style="21" bestFit="1" customWidth="1"/>
    <col min="54" max="54" width="10.5703125" style="21" bestFit="1" customWidth="1"/>
    <col min="55" max="55" width="10.7109375" style="21" bestFit="1" customWidth="1"/>
    <col min="56" max="56" width="10.5703125" style="21" bestFit="1" customWidth="1"/>
    <col min="57" max="58" width="10.7109375" style="21" bestFit="1" customWidth="1"/>
    <col min="59" max="59" width="10.5703125" style="21" bestFit="1" customWidth="1"/>
    <col min="60" max="60" width="11.140625" style="21" bestFit="1" customWidth="1"/>
    <col min="61" max="62" width="10.7109375" style="21" bestFit="1" customWidth="1"/>
    <col min="63" max="63" width="10.85546875" style="21" bestFit="1" customWidth="1"/>
    <col min="64" max="66" width="10.7109375" style="21" bestFit="1" customWidth="1"/>
    <col min="67" max="67" width="11.140625" style="21" bestFit="1" customWidth="1"/>
    <col min="68" max="68" width="10.7109375" style="21" bestFit="1" customWidth="1"/>
    <col min="69" max="69" width="10.5703125" style="21" bestFit="1" customWidth="1"/>
    <col min="70" max="70" width="11.140625" style="21" bestFit="1" customWidth="1"/>
    <col min="71" max="74" width="10.7109375" style="21" bestFit="1" customWidth="1"/>
    <col min="75" max="75" width="10.85546875" style="21" bestFit="1" customWidth="1"/>
    <col min="76" max="79" width="10.5703125" style="21" bestFit="1" customWidth="1"/>
    <col min="80" max="81" width="10.7109375" style="21" bestFit="1" customWidth="1"/>
    <col min="82" max="83" width="10.5703125" style="21" bestFit="1" customWidth="1"/>
    <col min="84" max="84" width="10.7109375" style="21" bestFit="1" customWidth="1"/>
    <col min="85" max="86" width="10.5703125" style="21" bestFit="1" customWidth="1"/>
    <col min="87" max="87" width="10.7109375" style="21" bestFit="1" customWidth="1"/>
    <col min="88" max="90" width="11" style="21" bestFit="1" customWidth="1"/>
    <col min="91" max="16384" width="11.42578125" style="21"/>
  </cols>
  <sheetData>
    <row r="1" spans="1:87" ht="23.25" customHeight="1">
      <c r="A1" s="24" t="s">
        <v>111</v>
      </c>
      <c r="B1" s="23"/>
    </row>
    <row r="2" spans="1:87">
      <c r="A2" s="180" t="s">
        <v>3</v>
      </c>
      <c r="B2" s="180"/>
    </row>
    <row r="3" spans="1:87" ht="23.25" customHeight="1">
      <c r="A3" s="3"/>
      <c r="B3" s="25"/>
    </row>
    <row r="4" spans="1:87" s="106" customFormat="1" ht="27" customHeight="1">
      <c r="B4" s="104"/>
      <c r="C4" s="65" t="s">
        <v>0</v>
      </c>
      <c r="D4" s="65" t="s">
        <v>0</v>
      </c>
      <c r="E4" s="65" t="s">
        <v>0</v>
      </c>
      <c r="F4" s="65" t="s">
        <v>0</v>
      </c>
      <c r="G4" s="65" t="s">
        <v>0</v>
      </c>
      <c r="H4" s="66" t="s">
        <v>43</v>
      </c>
      <c r="I4" s="65" t="s">
        <v>43</v>
      </c>
      <c r="J4" s="65" t="s">
        <v>43</v>
      </c>
      <c r="K4" s="65" t="s">
        <v>43</v>
      </c>
      <c r="L4" s="65" t="s">
        <v>43</v>
      </c>
      <c r="M4" s="65" t="s">
        <v>43</v>
      </c>
      <c r="N4" s="65" t="s">
        <v>43</v>
      </c>
      <c r="O4" s="65" t="s">
        <v>43</v>
      </c>
      <c r="P4" s="65" t="s">
        <v>43</v>
      </c>
      <c r="Q4" s="65" t="s">
        <v>43</v>
      </c>
      <c r="R4" s="65" t="s">
        <v>43</v>
      </c>
      <c r="S4" s="65" t="s">
        <v>43</v>
      </c>
      <c r="T4" s="65" t="s">
        <v>43</v>
      </c>
      <c r="U4" s="65" t="s">
        <v>43</v>
      </c>
      <c r="V4" s="65" t="s">
        <v>43</v>
      </c>
      <c r="W4" s="65" t="s">
        <v>43</v>
      </c>
      <c r="X4" s="65" t="s">
        <v>43</v>
      </c>
      <c r="Y4" s="65" t="s">
        <v>43</v>
      </c>
      <c r="Z4" s="65" t="s">
        <v>43</v>
      </c>
      <c r="AA4" s="65" t="s">
        <v>43</v>
      </c>
      <c r="AB4" s="66" t="s">
        <v>44</v>
      </c>
      <c r="AC4" s="65" t="s">
        <v>44</v>
      </c>
      <c r="AD4" s="65" t="s">
        <v>44</v>
      </c>
      <c r="AE4" s="65" t="s">
        <v>44</v>
      </c>
      <c r="AF4" s="65" t="s">
        <v>44</v>
      </c>
      <c r="AG4" s="65" t="s">
        <v>44</v>
      </c>
      <c r="AH4" s="65" t="s">
        <v>44</v>
      </c>
      <c r="AI4" s="65" t="s">
        <v>44</v>
      </c>
      <c r="AJ4" s="65" t="s">
        <v>44</v>
      </c>
      <c r="AK4" s="65" t="s">
        <v>44</v>
      </c>
      <c r="AL4" s="65" t="s">
        <v>44</v>
      </c>
      <c r="AM4" s="65" t="s">
        <v>44</v>
      </c>
      <c r="AN4" s="65" t="s">
        <v>44</v>
      </c>
      <c r="AO4" s="65" t="s">
        <v>44</v>
      </c>
      <c r="AP4" s="65" t="s">
        <v>44</v>
      </c>
      <c r="AQ4" s="65" t="s">
        <v>44</v>
      </c>
      <c r="AR4" s="65" t="s">
        <v>44</v>
      </c>
      <c r="AS4" s="65" t="s">
        <v>44</v>
      </c>
      <c r="AT4" s="65" t="s">
        <v>44</v>
      </c>
      <c r="AU4" s="65" t="s">
        <v>44</v>
      </c>
      <c r="AV4" s="65" t="s">
        <v>44</v>
      </c>
      <c r="AW4" s="65" t="s">
        <v>44</v>
      </c>
      <c r="AX4" s="65" t="s">
        <v>44</v>
      </c>
      <c r="AY4" s="65" t="s">
        <v>44</v>
      </c>
      <c r="AZ4" s="65" t="s">
        <v>44</v>
      </c>
      <c r="BA4" s="65" t="s">
        <v>44</v>
      </c>
      <c r="BB4" s="65" t="s">
        <v>44</v>
      </c>
      <c r="BC4" s="65" t="s">
        <v>44</v>
      </c>
      <c r="BD4" s="65" t="s">
        <v>44</v>
      </c>
      <c r="BE4" s="65" t="s">
        <v>44</v>
      </c>
      <c r="BF4" s="65" t="s">
        <v>44</v>
      </c>
      <c r="BG4" s="65" t="s">
        <v>44</v>
      </c>
      <c r="BH4" s="65" t="s">
        <v>44</v>
      </c>
      <c r="BI4" s="65" t="s">
        <v>44</v>
      </c>
      <c r="BJ4" s="65" t="s">
        <v>44</v>
      </c>
      <c r="BK4" s="65" t="s">
        <v>44</v>
      </c>
      <c r="BL4" s="65" t="s">
        <v>44</v>
      </c>
      <c r="BM4" s="65" t="s">
        <v>44</v>
      </c>
      <c r="BN4" s="65" t="s">
        <v>44</v>
      </c>
      <c r="BO4" s="65" t="s">
        <v>44</v>
      </c>
      <c r="BP4" s="65" t="s">
        <v>44</v>
      </c>
      <c r="BQ4" s="65" t="s">
        <v>44</v>
      </c>
      <c r="BR4" s="65" t="s">
        <v>44</v>
      </c>
      <c r="BS4" s="65" t="s">
        <v>44</v>
      </c>
      <c r="BT4" s="65" t="s">
        <v>44</v>
      </c>
      <c r="BU4" s="65" t="s">
        <v>44</v>
      </c>
      <c r="BV4" s="65" t="s">
        <v>44</v>
      </c>
      <c r="BW4" s="65" t="s">
        <v>44</v>
      </c>
      <c r="BX4" s="65" t="s">
        <v>44</v>
      </c>
      <c r="BY4" s="65" t="s">
        <v>44</v>
      </c>
      <c r="BZ4" s="65" t="s">
        <v>44</v>
      </c>
      <c r="CA4" s="65" t="s">
        <v>44</v>
      </c>
      <c r="CB4" s="65" t="s">
        <v>44</v>
      </c>
      <c r="CC4" s="65" t="s">
        <v>44</v>
      </c>
      <c r="CD4" s="65" t="s">
        <v>44</v>
      </c>
      <c r="CE4" s="65" t="s">
        <v>44</v>
      </c>
      <c r="CF4" s="65" t="s">
        <v>44</v>
      </c>
      <c r="CG4" s="65" t="s">
        <v>44</v>
      </c>
      <c r="CH4" s="65" t="s">
        <v>44</v>
      </c>
      <c r="CI4" s="65" t="s">
        <v>44</v>
      </c>
    </row>
    <row r="5" spans="1:87" s="106" customFormat="1">
      <c r="A5" s="20" t="s">
        <v>1</v>
      </c>
      <c r="B5" s="20" t="s">
        <v>13</v>
      </c>
      <c r="C5" s="60">
        <v>2012</v>
      </c>
      <c r="D5" s="60">
        <v>2013</v>
      </c>
      <c r="E5" s="60">
        <v>2014</v>
      </c>
      <c r="F5" s="60">
        <v>2015</v>
      </c>
      <c r="G5" s="147">
        <v>2016</v>
      </c>
      <c r="H5" s="59" t="s">
        <v>14</v>
      </c>
      <c r="I5" s="59" t="s">
        <v>15</v>
      </c>
      <c r="J5" s="59" t="s">
        <v>18</v>
      </c>
      <c r="K5" s="59" t="s">
        <v>17</v>
      </c>
      <c r="L5" s="59" t="s">
        <v>19</v>
      </c>
      <c r="M5" s="59" t="s">
        <v>20</v>
      </c>
      <c r="N5" s="59" t="s">
        <v>21</v>
      </c>
      <c r="O5" s="59" t="s">
        <v>22</v>
      </c>
      <c r="P5" s="59" t="s">
        <v>23</v>
      </c>
      <c r="Q5" s="59" t="s">
        <v>24</v>
      </c>
      <c r="R5" s="59" t="s">
        <v>16</v>
      </c>
      <c r="S5" s="59" t="s">
        <v>25</v>
      </c>
      <c r="T5" s="59" t="s">
        <v>26</v>
      </c>
      <c r="U5" s="59" t="s">
        <v>27</v>
      </c>
      <c r="V5" s="59" t="s">
        <v>28</v>
      </c>
      <c r="W5" s="59" t="s">
        <v>29</v>
      </c>
      <c r="X5" s="59" t="s">
        <v>30</v>
      </c>
      <c r="Y5" s="59" t="s">
        <v>31</v>
      </c>
      <c r="Z5" s="59" t="s">
        <v>32</v>
      </c>
      <c r="AA5" s="59" t="s">
        <v>33</v>
      </c>
      <c r="AB5" s="67">
        <v>40909</v>
      </c>
      <c r="AC5" s="61">
        <v>40940</v>
      </c>
      <c r="AD5" s="61">
        <v>40969</v>
      </c>
      <c r="AE5" s="61">
        <v>41000</v>
      </c>
      <c r="AF5" s="61">
        <v>41030</v>
      </c>
      <c r="AG5" s="61">
        <v>41061</v>
      </c>
      <c r="AH5" s="61">
        <v>41091</v>
      </c>
      <c r="AI5" s="61">
        <v>41122</v>
      </c>
      <c r="AJ5" s="61">
        <v>41153</v>
      </c>
      <c r="AK5" s="61">
        <v>41183</v>
      </c>
      <c r="AL5" s="61">
        <v>41214</v>
      </c>
      <c r="AM5" s="61">
        <v>41244</v>
      </c>
      <c r="AN5" s="61">
        <v>41275</v>
      </c>
      <c r="AO5" s="61">
        <v>41306</v>
      </c>
      <c r="AP5" s="61">
        <v>41334</v>
      </c>
      <c r="AQ5" s="61">
        <v>41365</v>
      </c>
      <c r="AR5" s="61">
        <v>41395</v>
      </c>
      <c r="AS5" s="61">
        <v>41426</v>
      </c>
      <c r="AT5" s="61">
        <v>41456</v>
      </c>
      <c r="AU5" s="61">
        <v>41487</v>
      </c>
      <c r="AV5" s="61">
        <v>41518</v>
      </c>
      <c r="AW5" s="61">
        <v>41548</v>
      </c>
      <c r="AX5" s="61">
        <v>41579</v>
      </c>
      <c r="AY5" s="61">
        <v>41609</v>
      </c>
      <c r="AZ5" s="61">
        <v>41640</v>
      </c>
      <c r="BA5" s="61">
        <v>41671</v>
      </c>
      <c r="BB5" s="61">
        <v>41699</v>
      </c>
      <c r="BC5" s="61">
        <v>41730</v>
      </c>
      <c r="BD5" s="61">
        <v>41760</v>
      </c>
      <c r="BE5" s="61">
        <v>41791</v>
      </c>
      <c r="BF5" s="61">
        <v>41821</v>
      </c>
      <c r="BG5" s="61">
        <v>41852</v>
      </c>
      <c r="BH5" s="61">
        <v>41883</v>
      </c>
      <c r="BI5" s="61">
        <v>41913</v>
      </c>
      <c r="BJ5" s="61">
        <v>41944</v>
      </c>
      <c r="BK5" s="61">
        <v>41974</v>
      </c>
      <c r="BL5" s="61">
        <v>42005</v>
      </c>
      <c r="BM5" s="61">
        <v>42036</v>
      </c>
      <c r="BN5" s="61">
        <v>42064</v>
      </c>
      <c r="BO5" s="61">
        <v>42095</v>
      </c>
      <c r="BP5" s="61">
        <v>42125</v>
      </c>
      <c r="BQ5" s="61">
        <v>42156</v>
      </c>
      <c r="BR5" s="61">
        <v>42186</v>
      </c>
      <c r="BS5" s="61">
        <v>42217</v>
      </c>
      <c r="BT5" s="61">
        <v>42248</v>
      </c>
      <c r="BU5" s="61">
        <v>42278</v>
      </c>
      <c r="BV5" s="61">
        <v>42309</v>
      </c>
      <c r="BW5" s="61">
        <v>42339</v>
      </c>
      <c r="BX5" s="61">
        <v>42370</v>
      </c>
      <c r="BY5" s="61">
        <v>42401</v>
      </c>
      <c r="BZ5" s="61">
        <v>42430</v>
      </c>
      <c r="CA5" s="61">
        <v>42461</v>
      </c>
      <c r="CB5" s="61">
        <v>42491</v>
      </c>
      <c r="CC5" s="61">
        <v>42522</v>
      </c>
      <c r="CD5" s="61">
        <v>42552</v>
      </c>
      <c r="CE5" s="61">
        <v>42583</v>
      </c>
      <c r="CF5" s="61">
        <v>42614</v>
      </c>
      <c r="CG5" s="61">
        <v>42644</v>
      </c>
      <c r="CH5" s="61">
        <v>42675</v>
      </c>
      <c r="CI5" s="61">
        <v>42705</v>
      </c>
    </row>
    <row r="6" spans="1:87" s="30" customFormat="1">
      <c r="A6" s="26">
        <v>1</v>
      </c>
      <c r="B6" s="27" t="s">
        <v>63</v>
      </c>
      <c r="C6" s="28">
        <f t="shared" ref="C6:AA6" si="0">+C7+C10+C12+C13+C14</f>
        <v>168.68651785000003</v>
      </c>
      <c r="D6" s="28">
        <f t="shared" si="0"/>
        <v>164.80996240999997</v>
      </c>
      <c r="E6" s="28">
        <f t="shared" si="0"/>
        <v>192.43205106000022</v>
      </c>
      <c r="F6" s="28">
        <f t="shared" si="0"/>
        <v>207.08101259999972</v>
      </c>
      <c r="G6" s="28">
        <f t="shared" si="0"/>
        <v>-109.29890438000001</v>
      </c>
      <c r="H6" s="68">
        <f t="shared" si="0"/>
        <v>171.17313020000012</v>
      </c>
      <c r="I6" s="28">
        <f t="shared" si="0"/>
        <v>84.331329859999812</v>
      </c>
      <c r="J6" s="28">
        <f t="shared" si="0"/>
        <v>15.136385230000158</v>
      </c>
      <c r="K6" s="28">
        <f t="shared" si="0"/>
        <v>-101.95432744000007</v>
      </c>
      <c r="L6" s="28">
        <f t="shared" si="0"/>
        <v>69.873458160000112</v>
      </c>
      <c r="M6" s="28">
        <f t="shared" si="0"/>
        <v>-9.7821171500000084</v>
      </c>
      <c r="N6" s="28">
        <f t="shared" si="0"/>
        <v>241.14050549000004</v>
      </c>
      <c r="O6" s="28">
        <f t="shared" si="0"/>
        <v>-136.42188409000019</v>
      </c>
      <c r="P6" s="28">
        <f t="shared" si="0"/>
        <v>-39.819549709999848</v>
      </c>
      <c r="Q6" s="28">
        <f t="shared" si="0"/>
        <v>150.53980471999972</v>
      </c>
      <c r="R6" s="28">
        <f t="shared" si="0"/>
        <v>95.312660250000476</v>
      </c>
      <c r="S6" s="28">
        <f t="shared" si="0"/>
        <v>-13.60086420000016</v>
      </c>
      <c r="T6" s="28">
        <f t="shared" si="0"/>
        <v>-56.037987180000009</v>
      </c>
      <c r="U6" s="28">
        <f t="shared" si="0"/>
        <v>248.09519414999983</v>
      </c>
      <c r="V6" s="28">
        <f t="shared" si="0"/>
        <v>-311.16575771999976</v>
      </c>
      <c r="W6" s="28">
        <f t="shared" si="0"/>
        <v>326.18956334999967</v>
      </c>
      <c r="X6" s="28">
        <f t="shared" si="0"/>
        <v>-328.10761503000003</v>
      </c>
      <c r="Y6" s="28">
        <f t="shared" si="0"/>
        <v>126.4939830399999</v>
      </c>
      <c r="Z6" s="28">
        <f t="shared" si="0"/>
        <v>222.41884509999988</v>
      </c>
      <c r="AA6" s="29">
        <f t="shared" si="0"/>
        <v>-130.10411748999979</v>
      </c>
      <c r="AB6" s="28">
        <f t="shared" ref="AB6:AT6" si="1">+AB7+AB10+AB12+AB13+AB14</f>
        <v>129.47385752999998</v>
      </c>
      <c r="AC6" s="28">
        <f t="shared" si="1"/>
        <v>31.016380659999967</v>
      </c>
      <c r="AD6" s="28">
        <f t="shared" si="1"/>
        <v>10.682892010000174</v>
      </c>
      <c r="AE6" s="28">
        <f t="shared" si="1"/>
        <v>44.477381230000006</v>
      </c>
      <c r="AF6" s="28">
        <f t="shared" si="1"/>
        <v>-0.10182111000018068</v>
      </c>
      <c r="AG6" s="28">
        <f t="shared" si="1"/>
        <v>39.95576973999998</v>
      </c>
      <c r="AH6" s="28">
        <f t="shared" si="1"/>
        <v>12.832225090000101</v>
      </c>
      <c r="AI6" s="28">
        <f t="shared" si="1"/>
        <v>3.4937336599998332</v>
      </c>
      <c r="AJ6" s="28">
        <f t="shared" si="1"/>
        <v>-1.1895735199997759</v>
      </c>
      <c r="AK6" s="28">
        <f t="shared" si="1"/>
        <v>-15.681674820000019</v>
      </c>
      <c r="AL6" s="28">
        <f t="shared" si="1"/>
        <v>-27.51790348000003</v>
      </c>
      <c r="AM6" s="28">
        <f t="shared" si="1"/>
        <v>-58.754749140000015</v>
      </c>
      <c r="AN6" s="28">
        <f t="shared" si="1"/>
        <v>65.452774010000013</v>
      </c>
      <c r="AO6" s="28">
        <f t="shared" si="1"/>
        <v>6.8366833800001814</v>
      </c>
      <c r="AP6" s="28">
        <f t="shared" si="1"/>
        <v>-2.4159992300000894</v>
      </c>
      <c r="AQ6" s="28">
        <f t="shared" si="1"/>
        <v>-30.21242534000006</v>
      </c>
      <c r="AR6" s="28">
        <f t="shared" si="1"/>
        <v>20.848315950000075</v>
      </c>
      <c r="AS6" s="28">
        <f t="shared" si="1"/>
        <v>-0.41800776000002315</v>
      </c>
      <c r="AT6" s="28">
        <f t="shared" si="1"/>
        <v>13.710863980000152</v>
      </c>
      <c r="AU6" s="28">
        <f t="shared" ref="AU6:BZ6" si="2">+AU7+AU10+AU12+AU13+AU14</f>
        <v>62.196657479999672</v>
      </c>
      <c r="AV6" s="28">
        <f t="shared" si="2"/>
        <v>165.23298403000021</v>
      </c>
      <c r="AW6" s="28">
        <f t="shared" si="2"/>
        <v>-11.365866460000113</v>
      </c>
      <c r="AX6" s="28">
        <f t="shared" si="2"/>
        <v>32.8028987</v>
      </c>
      <c r="AY6" s="28">
        <f t="shared" si="2"/>
        <v>-157.85891633000006</v>
      </c>
      <c r="AZ6" s="28">
        <f t="shared" si="2"/>
        <v>-76.14735241999999</v>
      </c>
      <c r="BA6" s="28">
        <f t="shared" si="2"/>
        <v>61.624242210000347</v>
      </c>
      <c r="BB6" s="28">
        <f t="shared" si="2"/>
        <v>-25.296439500000211</v>
      </c>
      <c r="BC6" s="28">
        <f t="shared" si="2"/>
        <v>-101.3159806100001</v>
      </c>
      <c r="BD6" s="28">
        <f t="shared" si="2"/>
        <v>94.650158449999992</v>
      </c>
      <c r="BE6" s="28">
        <f t="shared" si="2"/>
        <v>157.20562687999984</v>
      </c>
      <c r="BF6" s="28">
        <f t="shared" si="2"/>
        <v>-21.022393479999906</v>
      </c>
      <c r="BG6" s="28">
        <f t="shared" si="2"/>
        <v>94.463941360000035</v>
      </c>
      <c r="BH6" s="28">
        <f t="shared" si="2"/>
        <v>21.87111237000034</v>
      </c>
      <c r="BI6" s="28">
        <f t="shared" si="2"/>
        <v>43.646172839999529</v>
      </c>
      <c r="BJ6" s="28">
        <f t="shared" si="2"/>
        <v>83.303593620000115</v>
      </c>
      <c r="BK6" s="28">
        <f t="shared" si="2"/>
        <v>-140.5506306599998</v>
      </c>
      <c r="BL6" s="28">
        <f t="shared" si="2"/>
        <v>-306.75317341000033</v>
      </c>
      <c r="BM6" s="28">
        <f t="shared" si="2"/>
        <v>264.33687939000021</v>
      </c>
      <c r="BN6" s="28">
        <f t="shared" si="2"/>
        <v>-13.621693159999893</v>
      </c>
      <c r="BO6" s="28">
        <f t="shared" si="2"/>
        <v>83.733823659999814</v>
      </c>
      <c r="BP6" s="28">
        <f t="shared" si="2"/>
        <v>97.121874800000072</v>
      </c>
      <c r="BQ6" s="28">
        <f t="shared" si="2"/>
        <v>67.239495689999927</v>
      </c>
      <c r="BR6" s="28">
        <f t="shared" si="2"/>
        <v>72.815748900000017</v>
      </c>
      <c r="BS6" s="28">
        <f t="shared" si="2"/>
        <v>-124.84893256000004</v>
      </c>
      <c r="BT6" s="28">
        <f t="shared" si="2"/>
        <v>-259.13257405999974</v>
      </c>
      <c r="BU6" s="28">
        <f t="shared" si="2"/>
        <v>-33.427715570000245</v>
      </c>
      <c r="BV6" s="28">
        <f t="shared" si="2"/>
        <v>11.07771887000013</v>
      </c>
      <c r="BW6" s="28">
        <f t="shared" si="2"/>
        <v>348.53956004999981</v>
      </c>
      <c r="BX6" s="28">
        <f t="shared" si="2"/>
        <v>-237.2295534199998</v>
      </c>
      <c r="BY6" s="28">
        <f t="shared" si="2"/>
        <v>-80.505414440000209</v>
      </c>
      <c r="BZ6" s="28">
        <f t="shared" si="2"/>
        <v>-10.372647170000008</v>
      </c>
      <c r="CA6" s="28">
        <f t="shared" ref="CA6:CI6" si="3">+CA7+CA10+CA12+CA13+CA14</f>
        <v>89.118724580000588</v>
      </c>
      <c r="CB6" s="28">
        <f t="shared" si="3"/>
        <v>-133.11946720000068</v>
      </c>
      <c r="CC6" s="28">
        <f t="shared" si="3"/>
        <v>170.49472566</v>
      </c>
      <c r="CD6" s="28">
        <f t="shared" si="3"/>
        <v>219.26031146999981</v>
      </c>
      <c r="CE6" s="28">
        <f t="shared" si="3"/>
        <v>6.3753773500000293</v>
      </c>
      <c r="CF6" s="28">
        <f t="shared" si="3"/>
        <v>-3.2168437199999431</v>
      </c>
      <c r="CG6" s="28">
        <f t="shared" si="3"/>
        <v>-10.550741529999677</v>
      </c>
      <c r="CH6" s="28">
        <f t="shared" si="3"/>
        <v>-139.24038889000005</v>
      </c>
      <c r="CI6" s="29">
        <f t="shared" si="3"/>
        <v>19.687012929999923</v>
      </c>
    </row>
    <row r="7" spans="1:87">
      <c r="A7" s="34">
        <v>11</v>
      </c>
      <c r="B7" s="4" t="s">
        <v>62</v>
      </c>
      <c r="C7" s="81">
        <f>+SUM(C8:C9)</f>
        <v>150.98081799999994</v>
      </c>
      <c r="D7" s="81">
        <f t="shared" ref="D7:G7" si="4">+SUM(D8:D9)</f>
        <v>89.674200000000084</v>
      </c>
      <c r="E7" s="81">
        <f t="shared" si="4"/>
        <v>355.19547000000006</v>
      </c>
      <c r="F7" s="81">
        <f t="shared" si="4"/>
        <v>-429.00016700000009</v>
      </c>
      <c r="G7" s="81">
        <f t="shared" si="4"/>
        <v>187.00775400000003</v>
      </c>
      <c r="H7" s="70">
        <f>H8+H9</f>
        <v>145.02359600000005</v>
      </c>
      <c r="I7" s="35">
        <f t="shared" ref="I7:AA7" si="5">I8+I9</f>
        <v>55.859058999999824</v>
      </c>
      <c r="J7" s="35">
        <f t="shared" si="5"/>
        <v>5.7820230000001658</v>
      </c>
      <c r="K7" s="35">
        <f t="shared" si="5"/>
        <v>-55.683860000000116</v>
      </c>
      <c r="L7" s="35">
        <f t="shared" si="5"/>
        <v>49.256351000000066</v>
      </c>
      <c r="M7" s="35">
        <f t="shared" si="5"/>
        <v>-24.932335999999996</v>
      </c>
      <c r="N7" s="35">
        <f t="shared" si="5"/>
        <v>170.888338</v>
      </c>
      <c r="O7" s="35">
        <f t="shared" si="5"/>
        <v>-105.53815299999999</v>
      </c>
      <c r="P7" s="35">
        <f t="shared" si="5"/>
        <v>136.89124000000012</v>
      </c>
      <c r="Q7" s="35">
        <f t="shared" si="5"/>
        <v>202.92179699999991</v>
      </c>
      <c r="R7" s="35">
        <f t="shared" si="5"/>
        <v>84.956534000000147</v>
      </c>
      <c r="S7" s="35">
        <f t="shared" si="5"/>
        <v>-69.574101000000155</v>
      </c>
      <c r="T7" s="35">
        <f t="shared" si="5"/>
        <v>-25.1681069999999</v>
      </c>
      <c r="U7" s="35">
        <f t="shared" si="5"/>
        <v>243.02407399999976</v>
      </c>
      <c r="V7" s="35">
        <f t="shared" si="5"/>
        <v>-288.77184499999976</v>
      </c>
      <c r="W7" s="35">
        <f t="shared" si="5"/>
        <v>-358.08428900000018</v>
      </c>
      <c r="X7" s="35">
        <f t="shared" si="5"/>
        <v>132.08019100000013</v>
      </c>
      <c r="Y7" s="35">
        <f t="shared" si="5"/>
        <v>61.372805999999891</v>
      </c>
      <c r="Z7" s="35">
        <f t="shared" si="5"/>
        <v>220.81450300000006</v>
      </c>
      <c r="AA7" s="36">
        <f t="shared" si="5"/>
        <v>-227.25974600000006</v>
      </c>
      <c r="AB7" s="35">
        <f t="shared" ref="AB7:CI7" si="6">AB8+AB9</f>
        <v>116.71422100000001</v>
      </c>
      <c r="AC7" s="35">
        <f t="shared" si="6"/>
        <v>16.507690000000011</v>
      </c>
      <c r="AD7" s="35">
        <f t="shared" si="6"/>
        <v>11.801685000000035</v>
      </c>
      <c r="AE7" s="35">
        <f t="shared" si="6"/>
        <v>33.69739600000004</v>
      </c>
      <c r="AF7" s="35">
        <f t="shared" si="6"/>
        <v>-7.894593000000107</v>
      </c>
      <c r="AG7" s="35">
        <f t="shared" si="6"/>
        <v>30.056255999999891</v>
      </c>
      <c r="AH7" s="35">
        <f t="shared" si="6"/>
        <v>-23.16551699999976</v>
      </c>
      <c r="AI7" s="35">
        <f t="shared" si="6"/>
        <v>1.8477259999999376</v>
      </c>
      <c r="AJ7" s="35">
        <f t="shared" si="6"/>
        <v>27.099813999999988</v>
      </c>
      <c r="AK7" s="35">
        <f t="shared" si="6"/>
        <v>-9.4237130000001414</v>
      </c>
      <c r="AL7" s="35">
        <f t="shared" si="6"/>
        <v>-25.204244999999958</v>
      </c>
      <c r="AM7" s="35">
        <f t="shared" si="6"/>
        <v>-21.055902000000017</v>
      </c>
      <c r="AN7" s="35">
        <f t="shared" si="6"/>
        <v>35.695552000000056</v>
      </c>
      <c r="AO7" s="35">
        <f t="shared" si="6"/>
        <v>22.252175999999963</v>
      </c>
      <c r="AP7" s="35">
        <f t="shared" si="6"/>
        <v>-8.6913769999999531</v>
      </c>
      <c r="AQ7" s="35">
        <f t="shared" si="6"/>
        <v>-28.50043999999999</v>
      </c>
      <c r="AR7" s="35">
        <f t="shared" si="6"/>
        <v>22.001491000000033</v>
      </c>
      <c r="AS7" s="35">
        <f t="shared" si="6"/>
        <v>-18.433387000000039</v>
      </c>
      <c r="AT7" s="35">
        <f t="shared" si="6"/>
        <v>9.1169670000000842</v>
      </c>
      <c r="AU7" s="35">
        <f t="shared" si="6"/>
        <v>50.6967759999999</v>
      </c>
      <c r="AV7" s="35">
        <f t="shared" si="6"/>
        <v>111.07459500000002</v>
      </c>
      <c r="AW7" s="35">
        <f t="shared" si="6"/>
        <v>-14.097287000000044</v>
      </c>
      <c r="AX7" s="35">
        <f t="shared" si="6"/>
        <v>30.216717000000113</v>
      </c>
      <c r="AY7" s="35">
        <f t="shared" si="6"/>
        <v>-121.65758300000006</v>
      </c>
      <c r="AZ7" s="35">
        <f t="shared" si="6"/>
        <v>124.99439700000012</v>
      </c>
      <c r="BA7" s="35">
        <f t="shared" si="6"/>
        <v>41.331763999999993</v>
      </c>
      <c r="BB7" s="35">
        <f t="shared" si="6"/>
        <v>-29.434920999999996</v>
      </c>
      <c r="BC7" s="35">
        <f t="shared" si="6"/>
        <v>-84.657007000000121</v>
      </c>
      <c r="BD7" s="35">
        <f t="shared" si="6"/>
        <v>99.098427999999842</v>
      </c>
      <c r="BE7" s="35">
        <f t="shared" si="6"/>
        <v>188.48037600000021</v>
      </c>
      <c r="BF7" s="35">
        <f t="shared" si="6"/>
        <v>-34.209760000000202</v>
      </c>
      <c r="BG7" s="35">
        <f t="shared" si="6"/>
        <v>71.736308000000236</v>
      </c>
      <c r="BH7" s="35">
        <f t="shared" si="6"/>
        <v>47.429986000000106</v>
      </c>
      <c r="BI7" s="35">
        <f t="shared" si="6"/>
        <v>37.444529999999666</v>
      </c>
      <c r="BJ7" s="35">
        <f t="shared" si="6"/>
        <v>66.907045000000025</v>
      </c>
      <c r="BK7" s="35">
        <f t="shared" si="6"/>
        <v>-173.92567599999984</v>
      </c>
      <c r="BL7" s="35">
        <f t="shared" si="6"/>
        <v>15.293820999999816</v>
      </c>
      <c r="BM7" s="35">
        <f t="shared" si="6"/>
        <v>174.24422400000026</v>
      </c>
      <c r="BN7" s="35">
        <f t="shared" si="6"/>
        <v>-214.70615199999997</v>
      </c>
      <c r="BO7" s="35">
        <f t="shared" si="6"/>
        <v>150.86522799999983</v>
      </c>
      <c r="BP7" s="35">
        <f t="shared" si="6"/>
        <v>70.285948000000033</v>
      </c>
      <c r="BQ7" s="35">
        <f t="shared" si="6"/>
        <v>21.872897999999886</v>
      </c>
      <c r="BR7" s="35">
        <f t="shared" si="6"/>
        <v>15.534302000000142</v>
      </c>
      <c r="BS7" s="35">
        <f t="shared" si="6"/>
        <v>-11.680174999999789</v>
      </c>
      <c r="BT7" s="35">
        <f t="shared" si="6"/>
        <v>-292.6259720000001</v>
      </c>
      <c r="BU7" s="35">
        <f t="shared" si="6"/>
        <v>-57.709623000000178</v>
      </c>
      <c r="BV7" s="35">
        <f t="shared" si="6"/>
        <v>-23.543589999999877</v>
      </c>
      <c r="BW7" s="35">
        <f t="shared" si="6"/>
        <v>-276.83107600000011</v>
      </c>
      <c r="BX7" s="35">
        <f t="shared" si="6"/>
        <v>91.868954000000116</v>
      </c>
      <c r="BY7" s="35">
        <f t="shared" si="6"/>
        <v>119.07801399999983</v>
      </c>
      <c r="BZ7" s="35">
        <f t="shared" si="6"/>
        <v>-78.8667769999998</v>
      </c>
      <c r="CA7" s="35">
        <f t="shared" si="6"/>
        <v>36.354236999999877</v>
      </c>
      <c r="CB7" s="35">
        <f t="shared" si="6"/>
        <v>-161.62863300000012</v>
      </c>
      <c r="CC7" s="35">
        <f t="shared" si="6"/>
        <v>186.64720200000014</v>
      </c>
      <c r="CD7" s="35">
        <f t="shared" si="6"/>
        <v>205.46953199999996</v>
      </c>
      <c r="CE7" s="35">
        <f t="shared" si="6"/>
        <v>15.983252000000014</v>
      </c>
      <c r="CF7" s="35">
        <f t="shared" si="6"/>
        <v>-0.63828099999990684</v>
      </c>
      <c r="CG7" s="35">
        <f t="shared" si="6"/>
        <v>-12.67724500000012</v>
      </c>
      <c r="CH7" s="35">
        <f t="shared" si="6"/>
        <v>-105.65470900000011</v>
      </c>
      <c r="CI7" s="36">
        <f t="shared" si="6"/>
        <v>-108.92779199999984</v>
      </c>
    </row>
    <row r="8" spans="1:87" s="4" customFormat="1">
      <c r="A8" s="31">
        <v>111</v>
      </c>
      <c r="B8" s="40" t="s">
        <v>64</v>
      </c>
      <c r="C8" s="37">
        <f t="shared" ref="C8:C9" si="7">+SUM(AB8:AM8)</f>
        <v>153.31081799999993</v>
      </c>
      <c r="D8" s="37">
        <f t="shared" ref="D8:D9" si="8">+SUM(AN8:AY8)</f>
        <v>117.38420000000008</v>
      </c>
      <c r="E8" s="37">
        <f t="shared" ref="E8:E9" si="9">+SUM(AZ8:BK8)</f>
        <v>351.28547000000003</v>
      </c>
      <c r="F8" s="37">
        <f t="shared" ref="F8:F9" si="10">+SUM(BL8:BW8)</f>
        <v>-423.31016700000009</v>
      </c>
      <c r="G8" s="37">
        <f t="shared" ref="G8:G9" si="11">+SUM(BX8:CI8)</f>
        <v>172.53775400000006</v>
      </c>
      <c r="H8" s="71">
        <f>+SUM(AB8:AD8)</f>
        <v>138.33359600000006</v>
      </c>
      <c r="I8" s="37">
        <f t="shared" ref="I8:I14" si="12">+SUM(AE8:AG8)</f>
        <v>56.929058999999825</v>
      </c>
      <c r="J8" s="37">
        <f t="shared" ref="J8:J14" si="13">+SUM(AH8:AJ8)</f>
        <v>17.332023000000163</v>
      </c>
      <c r="K8" s="37">
        <f t="shared" ref="K8:K14" si="14">+SUM(AK8:AM8)</f>
        <v>-59.283860000000118</v>
      </c>
      <c r="L8" s="37">
        <f t="shared" ref="L8:L14" si="15">+SUM(AN8:AP8)</f>
        <v>71.926351000000068</v>
      </c>
      <c r="M8" s="37">
        <f t="shared" ref="M8:M14" si="16">+SUM(AQ8:AS8)</f>
        <v>-25.522335999999996</v>
      </c>
      <c r="N8" s="37">
        <f t="shared" ref="N8:N14" si="17">+SUM(AT8:AV8)</f>
        <v>175.86833799999999</v>
      </c>
      <c r="O8" s="37">
        <f t="shared" ref="O8:O14" si="18">+SUM(AW8:AY8)</f>
        <v>-104.88815299999999</v>
      </c>
      <c r="P8" s="37">
        <f t="shared" ref="P8:P14" si="19">+SUM(AZ8:BB8)</f>
        <v>136.93124000000012</v>
      </c>
      <c r="Q8" s="37">
        <f t="shared" ref="Q8:Q14" si="20">+SUM(BC8:BE8)</f>
        <v>193.46179699999993</v>
      </c>
      <c r="R8" s="37">
        <f t="shared" ref="R8:R14" si="21">+SUM(BF8:BH8)</f>
        <v>92.716534000000138</v>
      </c>
      <c r="S8" s="37">
        <f t="shared" ref="S8:S14" si="22">+SUM(BI8:BK8)</f>
        <v>-71.824101000000155</v>
      </c>
      <c r="T8" s="37">
        <f t="shared" ref="T8:T14" si="23">+SUM(BL8:BN8)</f>
        <v>-23.978106999999909</v>
      </c>
      <c r="U8" s="37">
        <f t="shared" ref="U8:U14" si="24">+SUM(BO8:BQ8)</f>
        <v>245.21407399999975</v>
      </c>
      <c r="V8" s="37">
        <f t="shared" ref="V8:V14" si="25">+SUM(BR8:BT8)</f>
        <v>-280.52184499999976</v>
      </c>
      <c r="W8" s="37">
        <f t="shared" ref="W8:W14" si="26">+SUM(BU8:BW8)</f>
        <v>-364.02428900000018</v>
      </c>
      <c r="X8" s="37">
        <f t="shared" ref="X8:X14" si="27">+SUM(BX8:BZ8)</f>
        <v>140.55019100000015</v>
      </c>
      <c r="Y8" s="37">
        <f t="shared" ref="Y8:Y14" si="28">+SUM(CA8:CC8)</f>
        <v>36.56280599999991</v>
      </c>
      <c r="Z8" s="37">
        <f t="shared" ref="Z8:Z14" si="29">+SUM(CD8:CF8)</f>
        <v>211.68450300000006</v>
      </c>
      <c r="AA8" s="64">
        <f t="shared" ref="AA8:AA14" si="30">+SUM(CG8:CI8)</f>
        <v>-216.25974600000006</v>
      </c>
      <c r="AB8" s="51">
        <v>114.02422100000001</v>
      </c>
      <c r="AC8" s="51">
        <v>10.027690000000007</v>
      </c>
      <c r="AD8" s="51">
        <v>14.281685000000039</v>
      </c>
      <c r="AE8" s="51">
        <v>27.687396000000035</v>
      </c>
      <c r="AF8" s="51">
        <v>-1.0145930000001044</v>
      </c>
      <c r="AG8" s="51">
        <v>30.256255999999894</v>
      </c>
      <c r="AH8" s="51">
        <v>-16.575516999999763</v>
      </c>
      <c r="AI8" s="51">
        <v>7.3777259999999387</v>
      </c>
      <c r="AJ8" s="51">
        <v>26.529813999999988</v>
      </c>
      <c r="AK8" s="51">
        <v>-13.043713000000139</v>
      </c>
      <c r="AL8" s="51">
        <v>-26.51424499999996</v>
      </c>
      <c r="AM8" s="51">
        <v>-19.725902000000019</v>
      </c>
      <c r="AN8" s="51">
        <v>57.155552000000057</v>
      </c>
      <c r="AO8" s="51">
        <v>19.872175999999968</v>
      </c>
      <c r="AP8" s="51">
        <v>-5.1013769999999568</v>
      </c>
      <c r="AQ8" s="51">
        <v>-39.29043999999999</v>
      </c>
      <c r="AR8" s="51">
        <v>32.201491000000033</v>
      </c>
      <c r="AS8" s="51">
        <v>-18.433387000000039</v>
      </c>
      <c r="AT8" s="51">
        <v>8.946967000000086</v>
      </c>
      <c r="AU8" s="51">
        <v>47.3067759999999</v>
      </c>
      <c r="AV8" s="51">
        <v>119.61459500000001</v>
      </c>
      <c r="AW8" s="51">
        <v>-13.357287000000042</v>
      </c>
      <c r="AX8" s="51">
        <v>26.736717000000112</v>
      </c>
      <c r="AY8" s="51">
        <v>-118.26758300000006</v>
      </c>
      <c r="AZ8" s="51">
        <v>127.04439700000012</v>
      </c>
      <c r="BA8" s="51">
        <v>37.861763999999994</v>
      </c>
      <c r="BB8" s="51">
        <v>-27.974920999999995</v>
      </c>
      <c r="BC8" s="51">
        <v>-85.417007000000126</v>
      </c>
      <c r="BD8" s="51">
        <v>95.168427999999835</v>
      </c>
      <c r="BE8" s="51">
        <v>183.71037600000022</v>
      </c>
      <c r="BF8" s="51">
        <v>-25.189760000000206</v>
      </c>
      <c r="BG8" s="51">
        <v>72.236308000000236</v>
      </c>
      <c r="BH8" s="51">
        <v>45.669986000000108</v>
      </c>
      <c r="BI8" s="51">
        <v>30.294529999999668</v>
      </c>
      <c r="BJ8" s="51">
        <v>78.547045000000026</v>
      </c>
      <c r="BK8" s="51">
        <v>-180.66567599999985</v>
      </c>
      <c r="BL8" s="51">
        <v>20.223820999999816</v>
      </c>
      <c r="BM8" s="51">
        <v>166.49422400000026</v>
      </c>
      <c r="BN8" s="51">
        <v>-210.69615199999998</v>
      </c>
      <c r="BO8" s="51">
        <v>157.42522799999983</v>
      </c>
      <c r="BP8" s="51">
        <v>64.455948000000035</v>
      </c>
      <c r="BQ8" s="51">
        <v>23.332897999999886</v>
      </c>
      <c r="BR8" s="51">
        <v>9.4043020000001434</v>
      </c>
      <c r="BS8" s="51">
        <v>-9.8701749999997901</v>
      </c>
      <c r="BT8" s="51">
        <v>-280.05597200000011</v>
      </c>
      <c r="BU8" s="51">
        <v>-50.729623000000174</v>
      </c>
      <c r="BV8" s="51">
        <v>-28.673589999999876</v>
      </c>
      <c r="BW8" s="51">
        <v>-284.62107600000013</v>
      </c>
      <c r="BX8" s="51">
        <v>101.14895400000012</v>
      </c>
      <c r="BY8" s="51">
        <v>111.06801399999983</v>
      </c>
      <c r="BZ8" s="51">
        <v>-71.666776999999797</v>
      </c>
      <c r="CA8" s="51">
        <v>35.37423699999988</v>
      </c>
      <c r="CB8" s="51">
        <v>-160.78863300000012</v>
      </c>
      <c r="CC8" s="51">
        <v>161.97720200000015</v>
      </c>
      <c r="CD8" s="51">
        <v>212.96953199999996</v>
      </c>
      <c r="CE8" s="51">
        <v>3.4632520000000113</v>
      </c>
      <c r="CF8" s="51">
        <v>-4.7482809999999063</v>
      </c>
      <c r="CG8" s="51">
        <v>0.61275499999987915</v>
      </c>
      <c r="CH8" s="51">
        <v>-97.194709000000103</v>
      </c>
      <c r="CI8" s="63">
        <v>-119.67779199999984</v>
      </c>
    </row>
    <row r="9" spans="1:87" s="4" customFormat="1">
      <c r="A9" s="31">
        <v>112</v>
      </c>
      <c r="B9" s="40" t="s">
        <v>65</v>
      </c>
      <c r="C9" s="37">
        <f t="shared" si="7"/>
        <v>-2.3299999999999983</v>
      </c>
      <c r="D9" s="37">
        <f t="shared" si="8"/>
        <v>-27.709999999999997</v>
      </c>
      <c r="E9" s="37">
        <f t="shared" si="9"/>
        <v>3.9100000000000037</v>
      </c>
      <c r="F9" s="37">
        <f t="shared" si="10"/>
        <v>-5.6899999999999729</v>
      </c>
      <c r="G9" s="37">
        <f t="shared" si="11"/>
        <v>14.469999999999963</v>
      </c>
      <c r="H9" s="71">
        <f>+SUM(AB9:AD9)</f>
        <v>6.6899999999999977</v>
      </c>
      <c r="I9" s="37">
        <f t="shared" si="12"/>
        <v>-1.0700000000000003</v>
      </c>
      <c r="J9" s="37">
        <f t="shared" si="13"/>
        <v>-11.549999999999997</v>
      </c>
      <c r="K9" s="37">
        <f t="shared" si="14"/>
        <v>3.6000000000000014</v>
      </c>
      <c r="L9" s="37">
        <f t="shared" si="15"/>
        <v>-22.67</v>
      </c>
      <c r="M9" s="37">
        <f t="shared" si="16"/>
        <v>0.58999999999999986</v>
      </c>
      <c r="N9" s="37">
        <f t="shared" si="17"/>
        <v>-4.9799999999999933</v>
      </c>
      <c r="O9" s="37">
        <f t="shared" si="18"/>
        <v>-0.65000000000000213</v>
      </c>
      <c r="P9" s="37">
        <f t="shared" si="19"/>
        <v>-3.9999999999999147E-2</v>
      </c>
      <c r="Q9" s="37">
        <f t="shared" si="20"/>
        <v>9.4599999999999937</v>
      </c>
      <c r="R9" s="37">
        <f t="shared" si="21"/>
        <v>-7.759999999999998</v>
      </c>
      <c r="S9" s="37">
        <f t="shared" si="22"/>
        <v>2.2500000000000071</v>
      </c>
      <c r="T9" s="37">
        <f t="shared" si="23"/>
        <v>-1.1899999999999906</v>
      </c>
      <c r="U9" s="37">
        <f t="shared" si="24"/>
        <v>-2.1900000000000048</v>
      </c>
      <c r="V9" s="37">
        <f t="shared" si="25"/>
        <v>-8.2499999999999929</v>
      </c>
      <c r="W9" s="37">
        <f t="shared" si="26"/>
        <v>5.9400000000000155</v>
      </c>
      <c r="X9" s="37">
        <f t="shared" si="27"/>
        <v>-8.4700000000000131</v>
      </c>
      <c r="Y9" s="37">
        <f t="shared" si="28"/>
        <v>24.809999999999981</v>
      </c>
      <c r="Z9" s="37">
        <f t="shared" si="29"/>
        <v>9.1300000000000026</v>
      </c>
      <c r="AA9" s="64">
        <f t="shared" si="30"/>
        <v>-11.000000000000007</v>
      </c>
      <c r="AB9" s="51">
        <v>2.6899999999999977</v>
      </c>
      <c r="AC9" s="51">
        <v>6.480000000000004</v>
      </c>
      <c r="AD9" s="51">
        <v>-2.480000000000004</v>
      </c>
      <c r="AE9" s="51">
        <v>6.0100000000000051</v>
      </c>
      <c r="AF9" s="51">
        <v>-6.8800000000000026</v>
      </c>
      <c r="AG9" s="51">
        <v>-0.20000000000000284</v>
      </c>
      <c r="AH9" s="51">
        <v>-6.5899999999999963</v>
      </c>
      <c r="AI9" s="51">
        <v>-5.5300000000000011</v>
      </c>
      <c r="AJ9" s="51">
        <v>0.57000000000000028</v>
      </c>
      <c r="AK9" s="51">
        <v>3.6199999999999974</v>
      </c>
      <c r="AL9" s="51">
        <v>1.3100000000000023</v>
      </c>
      <c r="AM9" s="51">
        <v>-1.3299999999999983</v>
      </c>
      <c r="AN9" s="51">
        <v>-21.46</v>
      </c>
      <c r="AO9" s="51">
        <v>2.3799999999999955</v>
      </c>
      <c r="AP9" s="51">
        <v>-3.5899999999999963</v>
      </c>
      <c r="AQ9" s="51">
        <v>10.79</v>
      </c>
      <c r="AR9" s="51">
        <v>-10.199999999999999</v>
      </c>
      <c r="AS9" s="51">
        <v>0</v>
      </c>
      <c r="AT9" s="51">
        <v>0.16999999999999815</v>
      </c>
      <c r="AU9" s="51">
        <v>3.3900000000000006</v>
      </c>
      <c r="AV9" s="51">
        <v>-8.539999999999992</v>
      </c>
      <c r="AW9" s="51">
        <v>-0.74000000000000199</v>
      </c>
      <c r="AX9" s="51">
        <v>3.4800000000000004</v>
      </c>
      <c r="AY9" s="51">
        <v>-3.3900000000000006</v>
      </c>
      <c r="AZ9" s="51">
        <v>-2.0499999999999972</v>
      </c>
      <c r="BA9" s="51">
        <v>3.4699999999999989</v>
      </c>
      <c r="BB9" s="51">
        <v>-1.4600000000000009</v>
      </c>
      <c r="BC9" s="51">
        <v>0.76000000000000512</v>
      </c>
      <c r="BD9" s="51">
        <v>3.9300000000000068</v>
      </c>
      <c r="BE9" s="51">
        <v>4.7699999999999818</v>
      </c>
      <c r="BF9" s="51">
        <v>-9.019999999999996</v>
      </c>
      <c r="BG9" s="51">
        <v>-0.5</v>
      </c>
      <c r="BH9" s="51">
        <v>1.759999999999998</v>
      </c>
      <c r="BI9" s="51">
        <v>7.1499999999999986</v>
      </c>
      <c r="BJ9" s="51">
        <v>-11.64</v>
      </c>
      <c r="BK9" s="51">
        <v>6.7400000000000091</v>
      </c>
      <c r="BL9" s="51">
        <v>-4.93</v>
      </c>
      <c r="BM9" s="51">
        <v>7.75</v>
      </c>
      <c r="BN9" s="51">
        <v>-4.0099999999999909</v>
      </c>
      <c r="BO9" s="51">
        <v>-6.5600000000000023</v>
      </c>
      <c r="BP9" s="51">
        <v>5.8299999999999983</v>
      </c>
      <c r="BQ9" s="51">
        <v>-1.4600000000000009</v>
      </c>
      <c r="BR9" s="51">
        <v>6.129999999999999</v>
      </c>
      <c r="BS9" s="51">
        <v>-1.8099999999999987</v>
      </c>
      <c r="BT9" s="51">
        <v>-12.569999999999993</v>
      </c>
      <c r="BU9" s="51">
        <v>-6.980000000000004</v>
      </c>
      <c r="BV9" s="51">
        <v>5.129999999999999</v>
      </c>
      <c r="BW9" s="51">
        <v>7.7900000000000205</v>
      </c>
      <c r="BX9" s="51">
        <v>-9.2800000000000011</v>
      </c>
      <c r="BY9" s="51">
        <v>8.0099999999999909</v>
      </c>
      <c r="BZ9" s="51">
        <v>-7.2000000000000028</v>
      </c>
      <c r="CA9" s="51">
        <v>0.97999999999999687</v>
      </c>
      <c r="CB9" s="51">
        <v>-0.84000000000000341</v>
      </c>
      <c r="CC9" s="51">
        <v>24.669999999999987</v>
      </c>
      <c r="CD9" s="51">
        <v>-7.5</v>
      </c>
      <c r="CE9" s="51">
        <v>12.520000000000003</v>
      </c>
      <c r="CF9" s="51">
        <v>4.1099999999999994</v>
      </c>
      <c r="CG9" s="51">
        <v>-13.29</v>
      </c>
      <c r="CH9" s="51">
        <v>-8.460000000000008</v>
      </c>
      <c r="CI9" s="63">
        <v>10.75</v>
      </c>
    </row>
    <row r="10" spans="1:87" s="4" customFormat="1">
      <c r="A10" s="34">
        <v>12</v>
      </c>
      <c r="B10" s="4" t="s">
        <v>73</v>
      </c>
      <c r="C10" s="81">
        <f>+C11</f>
        <v>0</v>
      </c>
      <c r="D10" s="81">
        <f t="shared" ref="D10:G10" si="31">+D11</f>
        <v>0</v>
      </c>
      <c r="E10" s="81">
        <f t="shared" si="31"/>
        <v>0</v>
      </c>
      <c r="F10" s="81">
        <f t="shared" si="31"/>
        <v>0</v>
      </c>
      <c r="G10" s="81">
        <f t="shared" si="31"/>
        <v>0</v>
      </c>
      <c r="H10" s="80">
        <f>+H11</f>
        <v>0</v>
      </c>
      <c r="I10" s="81">
        <f t="shared" si="12"/>
        <v>0</v>
      </c>
      <c r="J10" s="81">
        <f t="shared" si="13"/>
        <v>0</v>
      </c>
      <c r="K10" s="81">
        <f t="shared" si="14"/>
        <v>0</v>
      </c>
      <c r="L10" s="81">
        <f t="shared" si="15"/>
        <v>0</v>
      </c>
      <c r="M10" s="81">
        <f t="shared" si="16"/>
        <v>0</v>
      </c>
      <c r="N10" s="81">
        <f t="shared" si="17"/>
        <v>0</v>
      </c>
      <c r="O10" s="81">
        <f t="shared" si="18"/>
        <v>0</v>
      </c>
      <c r="P10" s="81">
        <f t="shared" si="19"/>
        <v>0</v>
      </c>
      <c r="Q10" s="81">
        <f t="shared" si="20"/>
        <v>0</v>
      </c>
      <c r="R10" s="81">
        <f t="shared" si="21"/>
        <v>0</v>
      </c>
      <c r="S10" s="81">
        <f t="shared" si="22"/>
        <v>0</v>
      </c>
      <c r="T10" s="81">
        <f t="shared" si="23"/>
        <v>0</v>
      </c>
      <c r="U10" s="81">
        <f t="shared" si="24"/>
        <v>0</v>
      </c>
      <c r="V10" s="81">
        <f t="shared" si="25"/>
        <v>0</v>
      </c>
      <c r="W10" s="81">
        <f t="shared" si="26"/>
        <v>0</v>
      </c>
      <c r="X10" s="81">
        <f t="shared" si="27"/>
        <v>0</v>
      </c>
      <c r="Y10" s="81">
        <f t="shared" si="28"/>
        <v>0</v>
      </c>
      <c r="Z10" s="81">
        <f t="shared" si="29"/>
        <v>0</v>
      </c>
      <c r="AA10" s="82">
        <f t="shared" si="30"/>
        <v>0</v>
      </c>
      <c r="AB10" s="35">
        <f>+AB11</f>
        <v>0</v>
      </c>
      <c r="AC10" s="35">
        <f t="shared" ref="AC10:CI10" si="32">+AC11</f>
        <v>0</v>
      </c>
      <c r="AD10" s="35">
        <f t="shared" si="32"/>
        <v>0</v>
      </c>
      <c r="AE10" s="35">
        <f t="shared" si="32"/>
        <v>0</v>
      </c>
      <c r="AF10" s="35">
        <f t="shared" si="32"/>
        <v>0</v>
      </c>
      <c r="AG10" s="35">
        <f t="shared" si="32"/>
        <v>0</v>
      </c>
      <c r="AH10" s="35">
        <f t="shared" si="32"/>
        <v>0</v>
      </c>
      <c r="AI10" s="35">
        <f t="shared" si="32"/>
        <v>0</v>
      </c>
      <c r="AJ10" s="35">
        <f t="shared" si="32"/>
        <v>0</v>
      </c>
      <c r="AK10" s="35">
        <f t="shared" si="32"/>
        <v>0</v>
      </c>
      <c r="AL10" s="35">
        <f t="shared" si="32"/>
        <v>0</v>
      </c>
      <c r="AM10" s="35">
        <f t="shared" si="32"/>
        <v>0</v>
      </c>
      <c r="AN10" s="35">
        <f t="shared" si="32"/>
        <v>0</v>
      </c>
      <c r="AO10" s="35">
        <f t="shared" si="32"/>
        <v>0</v>
      </c>
      <c r="AP10" s="35">
        <f t="shared" si="32"/>
        <v>0</v>
      </c>
      <c r="AQ10" s="35">
        <f t="shared" si="32"/>
        <v>0</v>
      </c>
      <c r="AR10" s="35">
        <f t="shared" si="32"/>
        <v>0</v>
      </c>
      <c r="AS10" s="35">
        <f t="shared" si="32"/>
        <v>0</v>
      </c>
      <c r="AT10" s="35">
        <f t="shared" si="32"/>
        <v>0</v>
      </c>
      <c r="AU10" s="35">
        <f t="shared" si="32"/>
        <v>0</v>
      </c>
      <c r="AV10" s="35">
        <f t="shared" si="32"/>
        <v>0</v>
      </c>
      <c r="AW10" s="35">
        <f t="shared" si="32"/>
        <v>0</v>
      </c>
      <c r="AX10" s="35">
        <f t="shared" si="32"/>
        <v>0</v>
      </c>
      <c r="AY10" s="35">
        <f t="shared" si="32"/>
        <v>0</v>
      </c>
      <c r="AZ10" s="35">
        <f t="shared" si="32"/>
        <v>0</v>
      </c>
      <c r="BA10" s="35">
        <f t="shared" si="32"/>
        <v>0</v>
      </c>
      <c r="BB10" s="35">
        <f t="shared" si="32"/>
        <v>0</v>
      </c>
      <c r="BC10" s="35">
        <f t="shared" si="32"/>
        <v>0</v>
      </c>
      <c r="BD10" s="35">
        <f t="shared" si="32"/>
        <v>0</v>
      </c>
      <c r="BE10" s="35">
        <f t="shared" si="32"/>
        <v>0</v>
      </c>
      <c r="BF10" s="35">
        <f t="shared" si="32"/>
        <v>0</v>
      </c>
      <c r="BG10" s="35">
        <f t="shared" si="32"/>
        <v>0</v>
      </c>
      <c r="BH10" s="35">
        <f t="shared" si="32"/>
        <v>0</v>
      </c>
      <c r="BI10" s="35">
        <f t="shared" si="32"/>
        <v>0</v>
      </c>
      <c r="BJ10" s="35">
        <f t="shared" si="32"/>
        <v>0</v>
      </c>
      <c r="BK10" s="35">
        <f t="shared" si="32"/>
        <v>0</v>
      </c>
      <c r="BL10" s="35">
        <f t="shared" si="32"/>
        <v>0</v>
      </c>
      <c r="BM10" s="35">
        <f t="shared" si="32"/>
        <v>0</v>
      </c>
      <c r="BN10" s="35">
        <f t="shared" si="32"/>
        <v>0</v>
      </c>
      <c r="BO10" s="35">
        <f t="shared" si="32"/>
        <v>0</v>
      </c>
      <c r="BP10" s="35">
        <f t="shared" si="32"/>
        <v>0</v>
      </c>
      <c r="BQ10" s="35">
        <f t="shared" si="32"/>
        <v>0</v>
      </c>
      <c r="BR10" s="35">
        <f t="shared" si="32"/>
        <v>0</v>
      </c>
      <c r="BS10" s="35">
        <f t="shared" si="32"/>
        <v>0</v>
      </c>
      <c r="BT10" s="35">
        <f t="shared" si="32"/>
        <v>0</v>
      </c>
      <c r="BU10" s="35">
        <f t="shared" si="32"/>
        <v>0</v>
      </c>
      <c r="BV10" s="35">
        <f t="shared" si="32"/>
        <v>0</v>
      </c>
      <c r="BW10" s="35">
        <f t="shared" si="32"/>
        <v>0</v>
      </c>
      <c r="BX10" s="35">
        <f t="shared" si="32"/>
        <v>0</v>
      </c>
      <c r="BY10" s="35">
        <f t="shared" si="32"/>
        <v>0</v>
      </c>
      <c r="BZ10" s="35">
        <f t="shared" si="32"/>
        <v>0</v>
      </c>
      <c r="CA10" s="35">
        <f t="shared" si="32"/>
        <v>0</v>
      </c>
      <c r="CB10" s="35">
        <f t="shared" si="32"/>
        <v>0</v>
      </c>
      <c r="CC10" s="35">
        <f t="shared" si="32"/>
        <v>0</v>
      </c>
      <c r="CD10" s="35">
        <f t="shared" si="32"/>
        <v>0</v>
      </c>
      <c r="CE10" s="35">
        <f t="shared" si="32"/>
        <v>0</v>
      </c>
      <c r="CF10" s="35">
        <f t="shared" si="32"/>
        <v>0</v>
      </c>
      <c r="CG10" s="35">
        <f t="shared" si="32"/>
        <v>0</v>
      </c>
      <c r="CH10" s="35">
        <f t="shared" si="32"/>
        <v>0</v>
      </c>
      <c r="CI10" s="36">
        <f t="shared" si="32"/>
        <v>0</v>
      </c>
    </row>
    <row r="11" spans="1:87">
      <c r="A11" s="31">
        <v>121</v>
      </c>
      <c r="B11" s="40" t="s">
        <v>70</v>
      </c>
      <c r="C11" s="37">
        <f t="shared" ref="C11:C14" si="33">+SUM(AB11:AM11)</f>
        <v>0</v>
      </c>
      <c r="D11" s="37">
        <f t="shared" ref="D11:D14" si="34">+SUM(AN11:AY11)</f>
        <v>0</v>
      </c>
      <c r="E11" s="37">
        <f t="shared" ref="E11:E14" si="35">+SUM(AZ11:BK11)</f>
        <v>0</v>
      </c>
      <c r="F11" s="37">
        <f t="shared" ref="F11:F14" si="36">+SUM(BL11:BW11)</f>
        <v>0</v>
      </c>
      <c r="G11" s="37">
        <f t="shared" ref="G11:G14" si="37">+SUM(BX11:CI11)</f>
        <v>0</v>
      </c>
      <c r="H11" s="71">
        <f>+SUM(AB11:AD11)</f>
        <v>0</v>
      </c>
      <c r="I11" s="37">
        <f t="shared" si="12"/>
        <v>0</v>
      </c>
      <c r="J11" s="37">
        <f t="shared" si="13"/>
        <v>0</v>
      </c>
      <c r="K11" s="37">
        <f t="shared" si="14"/>
        <v>0</v>
      </c>
      <c r="L11" s="37">
        <f t="shared" si="15"/>
        <v>0</v>
      </c>
      <c r="M11" s="37">
        <f t="shared" si="16"/>
        <v>0</v>
      </c>
      <c r="N11" s="37">
        <f t="shared" si="17"/>
        <v>0</v>
      </c>
      <c r="O11" s="37">
        <f t="shared" si="18"/>
        <v>0</v>
      </c>
      <c r="P11" s="37">
        <f t="shared" si="19"/>
        <v>0</v>
      </c>
      <c r="Q11" s="37">
        <f t="shared" si="20"/>
        <v>0</v>
      </c>
      <c r="R11" s="37">
        <f t="shared" si="21"/>
        <v>0</v>
      </c>
      <c r="S11" s="37">
        <f t="shared" si="22"/>
        <v>0</v>
      </c>
      <c r="T11" s="37">
        <f t="shared" si="23"/>
        <v>0</v>
      </c>
      <c r="U11" s="37">
        <f t="shared" si="24"/>
        <v>0</v>
      </c>
      <c r="V11" s="37">
        <f t="shared" si="25"/>
        <v>0</v>
      </c>
      <c r="W11" s="37">
        <f t="shared" si="26"/>
        <v>0</v>
      </c>
      <c r="X11" s="37">
        <f t="shared" si="27"/>
        <v>0</v>
      </c>
      <c r="Y11" s="37">
        <f t="shared" si="28"/>
        <v>0</v>
      </c>
      <c r="Z11" s="37">
        <f t="shared" si="29"/>
        <v>0</v>
      </c>
      <c r="AA11" s="64">
        <f t="shared" si="30"/>
        <v>0</v>
      </c>
      <c r="AB11" s="51">
        <v>0</v>
      </c>
      <c r="AC11" s="51">
        <v>0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1">
        <v>0</v>
      </c>
      <c r="AS11" s="51">
        <v>0</v>
      </c>
      <c r="AT11" s="51">
        <v>0</v>
      </c>
      <c r="AU11" s="51">
        <v>0</v>
      </c>
      <c r="AV11" s="51">
        <v>0</v>
      </c>
      <c r="AW11" s="51">
        <v>0</v>
      </c>
      <c r="AX11" s="51">
        <v>0</v>
      </c>
      <c r="AY11" s="51">
        <v>0</v>
      </c>
      <c r="AZ11" s="51">
        <v>0</v>
      </c>
      <c r="BA11" s="51">
        <v>0</v>
      </c>
      <c r="BB11" s="51">
        <v>0</v>
      </c>
      <c r="BC11" s="51">
        <v>0</v>
      </c>
      <c r="BD11" s="51">
        <v>0</v>
      </c>
      <c r="BE11" s="51">
        <v>0</v>
      </c>
      <c r="BF11" s="51">
        <v>0</v>
      </c>
      <c r="BG11" s="51">
        <v>0</v>
      </c>
      <c r="BH11" s="51">
        <v>0</v>
      </c>
      <c r="BI11" s="51">
        <v>0</v>
      </c>
      <c r="BJ11" s="51">
        <v>0</v>
      </c>
      <c r="BK11" s="51">
        <v>0</v>
      </c>
      <c r="BL11" s="51">
        <v>0</v>
      </c>
      <c r="BM11" s="51">
        <v>0</v>
      </c>
      <c r="BN11" s="51">
        <v>0</v>
      </c>
      <c r="BO11" s="51">
        <v>0</v>
      </c>
      <c r="BP11" s="51">
        <v>0</v>
      </c>
      <c r="BQ11" s="51">
        <v>0</v>
      </c>
      <c r="BR11" s="51">
        <v>0</v>
      </c>
      <c r="BS11" s="51">
        <v>0</v>
      </c>
      <c r="BT11" s="51">
        <v>0</v>
      </c>
      <c r="BU11" s="51">
        <v>0</v>
      </c>
      <c r="BV11" s="51">
        <v>0</v>
      </c>
      <c r="BW11" s="51">
        <v>0</v>
      </c>
      <c r="BX11" s="51">
        <v>0</v>
      </c>
      <c r="BY11" s="51">
        <v>0</v>
      </c>
      <c r="BZ11" s="51">
        <v>0</v>
      </c>
      <c r="CA11" s="51">
        <v>0</v>
      </c>
      <c r="CB11" s="51">
        <v>0</v>
      </c>
      <c r="CC11" s="51">
        <v>0</v>
      </c>
      <c r="CD11" s="51">
        <v>0</v>
      </c>
      <c r="CE11" s="51">
        <v>0</v>
      </c>
      <c r="CF11" s="51">
        <v>0</v>
      </c>
      <c r="CG11" s="51">
        <v>0</v>
      </c>
      <c r="CH11" s="51">
        <v>0</v>
      </c>
      <c r="CI11" s="63">
        <v>0</v>
      </c>
    </row>
    <row r="12" spans="1:87" s="4" customFormat="1">
      <c r="A12" s="42">
        <v>13</v>
      </c>
      <c r="B12" s="107" t="s">
        <v>67</v>
      </c>
      <c r="C12" s="81">
        <f t="shared" si="33"/>
        <v>0</v>
      </c>
      <c r="D12" s="81">
        <f t="shared" si="34"/>
        <v>0</v>
      </c>
      <c r="E12" s="81">
        <f t="shared" si="35"/>
        <v>0</v>
      </c>
      <c r="F12" s="81">
        <f t="shared" si="36"/>
        <v>0</v>
      </c>
      <c r="G12" s="81">
        <f t="shared" si="37"/>
        <v>0</v>
      </c>
      <c r="H12" s="80">
        <f>+SUM(AB12:AD12)</f>
        <v>0</v>
      </c>
      <c r="I12" s="81">
        <f t="shared" si="12"/>
        <v>0</v>
      </c>
      <c r="J12" s="81">
        <f t="shared" si="13"/>
        <v>0</v>
      </c>
      <c r="K12" s="81">
        <f t="shared" si="14"/>
        <v>0</v>
      </c>
      <c r="L12" s="81">
        <f t="shared" si="15"/>
        <v>0</v>
      </c>
      <c r="M12" s="81">
        <f t="shared" si="16"/>
        <v>0</v>
      </c>
      <c r="N12" s="81">
        <f t="shared" si="17"/>
        <v>0</v>
      </c>
      <c r="O12" s="81">
        <f t="shared" si="18"/>
        <v>0</v>
      </c>
      <c r="P12" s="81">
        <f t="shared" si="19"/>
        <v>0</v>
      </c>
      <c r="Q12" s="81">
        <f t="shared" si="20"/>
        <v>0</v>
      </c>
      <c r="R12" s="81">
        <f t="shared" si="21"/>
        <v>0</v>
      </c>
      <c r="S12" s="81">
        <f t="shared" si="22"/>
        <v>0</v>
      </c>
      <c r="T12" s="81">
        <f t="shared" si="23"/>
        <v>0</v>
      </c>
      <c r="U12" s="81">
        <f t="shared" si="24"/>
        <v>0</v>
      </c>
      <c r="V12" s="81">
        <f t="shared" si="25"/>
        <v>0</v>
      </c>
      <c r="W12" s="81">
        <f t="shared" si="26"/>
        <v>0</v>
      </c>
      <c r="X12" s="81">
        <f t="shared" si="27"/>
        <v>0</v>
      </c>
      <c r="Y12" s="81">
        <f t="shared" si="28"/>
        <v>0</v>
      </c>
      <c r="Z12" s="81">
        <f t="shared" si="29"/>
        <v>0</v>
      </c>
      <c r="AA12" s="82">
        <f t="shared" si="30"/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  <c r="BU12" s="35">
        <v>0</v>
      </c>
      <c r="BV12" s="35">
        <v>0</v>
      </c>
      <c r="BW12" s="35">
        <v>0</v>
      </c>
      <c r="BX12" s="35">
        <v>0</v>
      </c>
      <c r="BY12" s="35">
        <v>0</v>
      </c>
      <c r="BZ12" s="35">
        <v>0</v>
      </c>
      <c r="CA12" s="35">
        <v>0</v>
      </c>
      <c r="CB12" s="35">
        <v>0</v>
      </c>
      <c r="CC12" s="35">
        <v>0</v>
      </c>
      <c r="CD12" s="35">
        <v>0</v>
      </c>
      <c r="CE12" s="35">
        <v>0</v>
      </c>
      <c r="CF12" s="35">
        <v>0</v>
      </c>
      <c r="CG12" s="35">
        <v>0</v>
      </c>
      <c r="CH12" s="35">
        <v>0</v>
      </c>
      <c r="CI12" s="36">
        <v>0</v>
      </c>
    </row>
    <row r="13" spans="1:87" s="4" customFormat="1">
      <c r="A13" s="42">
        <v>14</v>
      </c>
      <c r="B13" s="107" t="s">
        <v>68</v>
      </c>
      <c r="C13" s="81">
        <f t="shared" si="33"/>
        <v>0</v>
      </c>
      <c r="D13" s="81">
        <f t="shared" si="34"/>
        <v>0</v>
      </c>
      <c r="E13" s="81">
        <f t="shared" si="35"/>
        <v>0</v>
      </c>
      <c r="F13" s="81">
        <f t="shared" si="36"/>
        <v>0</v>
      </c>
      <c r="G13" s="81">
        <f t="shared" si="37"/>
        <v>0</v>
      </c>
      <c r="H13" s="80">
        <f>+SUM(AB13:AD13)</f>
        <v>0</v>
      </c>
      <c r="I13" s="81">
        <f t="shared" si="12"/>
        <v>0</v>
      </c>
      <c r="J13" s="81">
        <f t="shared" si="13"/>
        <v>0</v>
      </c>
      <c r="K13" s="81">
        <f t="shared" si="14"/>
        <v>0</v>
      </c>
      <c r="L13" s="81">
        <f t="shared" si="15"/>
        <v>0</v>
      </c>
      <c r="M13" s="81">
        <f t="shared" si="16"/>
        <v>0</v>
      </c>
      <c r="N13" s="81">
        <f t="shared" si="17"/>
        <v>0</v>
      </c>
      <c r="O13" s="81">
        <f t="shared" si="18"/>
        <v>0</v>
      </c>
      <c r="P13" s="81">
        <f t="shared" si="19"/>
        <v>0</v>
      </c>
      <c r="Q13" s="81">
        <f t="shared" si="20"/>
        <v>0</v>
      </c>
      <c r="R13" s="81">
        <f t="shared" si="21"/>
        <v>0</v>
      </c>
      <c r="S13" s="81">
        <f t="shared" si="22"/>
        <v>0</v>
      </c>
      <c r="T13" s="81">
        <f t="shared" si="23"/>
        <v>0</v>
      </c>
      <c r="U13" s="81">
        <f t="shared" si="24"/>
        <v>0</v>
      </c>
      <c r="V13" s="81">
        <f t="shared" si="25"/>
        <v>0</v>
      </c>
      <c r="W13" s="81">
        <f t="shared" si="26"/>
        <v>0</v>
      </c>
      <c r="X13" s="81">
        <f t="shared" si="27"/>
        <v>0</v>
      </c>
      <c r="Y13" s="81">
        <f t="shared" si="28"/>
        <v>0</v>
      </c>
      <c r="Z13" s="81">
        <f t="shared" si="29"/>
        <v>0</v>
      </c>
      <c r="AA13" s="82">
        <f t="shared" si="30"/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5">
        <v>0</v>
      </c>
      <c r="AS13" s="35">
        <v>0</v>
      </c>
      <c r="AT13" s="35">
        <v>0</v>
      </c>
      <c r="AU13" s="35">
        <v>0</v>
      </c>
      <c r="AV13" s="35">
        <v>0</v>
      </c>
      <c r="AW13" s="35">
        <v>0</v>
      </c>
      <c r="AX13" s="35">
        <v>0</v>
      </c>
      <c r="AY13" s="35">
        <v>0</v>
      </c>
      <c r="AZ13" s="35">
        <v>0</v>
      </c>
      <c r="BA13" s="35">
        <v>0</v>
      </c>
      <c r="BB13" s="35">
        <v>0</v>
      </c>
      <c r="BC13" s="35">
        <v>0</v>
      </c>
      <c r="BD13" s="35">
        <v>0</v>
      </c>
      <c r="BE13" s="35">
        <v>0</v>
      </c>
      <c r="BF13" s="35">
        <v>0</v>
      </c>
      <c r="BG13" s="35">
        <v>0</v>
      </c>
      <c r="BH13" s="35">
        <v>0</v>
      </c>
      <c r="BI13" s="35">
        <v>0</v>
      </c>
      <c r="BJ13" s="35">
        <v>0</v>
      </c>
      <c r="BK13" s="35">
        <v>0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  <c r="BU13" s="35">
        <v>0</v>
      </c>
      <c r="BV13" s="35">
        <v>0</v>
      </c>
      <c r="BW13" s="35">
        <v>0</v>
      </c>
      <c r="BX13" s="35">
        <v>0</v>
      </c>
      <c r="BY13" s="35">
        <v>0</v>
      </c>
      <c r="BZ13" s="35">
        <v>0</v>
      </c>
      <c r="CA13" s="35">
        <v>0</v>
      </c>
      <c r="CB13" s="35">
        <v>0</v>
      </c>
      <c r="CC13" s="35">
        <v>0</v>
      </c>
      <c r="CD13" s="35">
        <v>0</v>
      </c>
      <c r="CE13" s="35">
        <v>0</v>
      </c>
      <c r="CF13" s="35">
        <v>0</v>
      </c>
      <c r="CG13" s="35">
        <v>0</v>
      </c>
      <c r="CH13" s="35">
        <v>0</v>
      </c>
      <c r="CI13" s="36">
        <v>0</v>
      </c>
    </row>
    <row r="14" spans="1:87" s="4" customFormat="1">
      <c r="A14" s="42">
        <v>15</v>
      </c>
      <c r="B14" s="107" t="s">
        <v>69</v>
      </c>
      <c r="C14" s="81">
        <f t="shared" si="33"/>
        <v>17.705699850000087</v>
      </c>
      <c r="D14" s="81">
        <f t="shared" si="34"/>
        <v>75.13576240999987</v>
      </c>
      <c r="E14" s="81">
        <f t="shared" si="35"/>
        <v>-162.76341893999984</v>
      </c>
      <c r="F14" s="81">
        <f t="shared" si="36"/>
        <v>636.08117959999981</v>
      </c>
      <c r="G14" s="81">
        <f t="shared" si="37"/>
        <v>-296.30665838000004</v>
      </c>
      <c r="H14" s="80">
        <f>+SUM(AB14:AD14)</f>
        <v>26.149534200000062</v>
      </c>
      <c r="I14" s="81">
        <f t="shared" si="12"/>
        <v>28.472270859999981</v>
      </c>
      <c r="J14" s="81">
        <f t="shared" si="13"/>
        <v>9.3543622299999925</v>
      </c>
      <c r="K14" s="81">
        <f t="shared" si="14"/>
        <v>-46.270467439999948</v>
      </c>
      <c r="L14" s="81">
        <f t="shared" si="15"/>
        <v>20.617107160000046</v>
      </c>
      <c r="M14" s="81">
        <f t="shared" si="16"/>
        <v>15.150218849999987</v>
      </c>
      <c r="N14" s="81">
        <f t="shared" si="17"/>
        <v>70.252167490000033</v>
      </c>
      <c r="O14" s="81">
        <f t="shared" si="18"/>
        <v>-30.883731090000197</v>
      </c>
      <c r="P14" s="81">
        <f t="shared" si="19"/>
        <v>-176.71078970999997</v>
      </c>
      <c r="Q14" s="81">
        <f t="shared" si="20"/>
        <v>-52.38199228000019</v>
      </c>
      <c r="R14" s="81">
        <f t="shared" si="21"/>
        <v>10.356126250000329</v>
      </c>
      <c r="S14" s="81">
        <f t="shared" si="22"/>
        <v>55.973236799999995</v>
      </c>
      <c r="T14" s="81">
        <f t="shared" si="23"/>
        <v>-30.869880180000109</v>
      </c>
      <c r="U14" s="81">
        <f t="shared" si="24"/>
        <v>5.0711201500000698</v>
      </c>
      <c r="V14" s="81">
        <f t="shared" si="25"/>
        <v>-22.393912720000003</v>
      </c>
      <c r="W14" s="81">
        <f t="shared" si="26"/>
        <v>684.27385234999986</v>
      </c>
      <c r="X14" s="81">
        <f t="shared" si="27"/>
        <v>-460.18780603000016</v>
      </c>
      <c r="Y14" s="81">
        <f t="shared" si="28"/>
        <v>65.12117704000002</v>
      </c>
      <c r="Z14" s="81">
        <f t="shared" si="29"/>
        <v>1.6043420999998261</v>
      </c>
      <c r="AA14" s="82">
        <f t="shared" si="30"/>
        <v>97.15562851000027</v>
      </c>
      <c r="AB14" s="35">
        <v>12.759636529999966</v>
      </c>
      <c r="AC14" s="35">
        <v>14.508690659999957</v>
      </c>
      <c r="AD14" s="35">
        <v>-1.1187929899998608</v>
      </c>
      <c r="AE14" s="35">
        <v>10.779985229999966</v>
      </c>
      <c r="AF14" s="35">
        <v>7.7927718899999263</v>
      </c>
      <c r="AG14" s="35">
        <v>9.8995137400000885</v>
      </c>
      <c r="AH14" s="35">
        <v>35.997742089999861</v>
      </c>
      <c r="AI14" s="35">
        <v>1.6460076599998956</v>
      </c>
      <c r="AJ14" s="35">
        <v>-28.289387519999764</v>
      </c>
      <c r="AK14" s="35">
        <v>-6.2579618199998777</v>
      </c>
      <c r="AL14" s="35">
        <v>-2.3136584800000719</v>
      </c>
      <c r="AM14" s="35">
        <v>-37.698847139999998</v>
      </c>
      <c r="AN14" s="35">
        <v>29.757222009999964</v>
      </c>
      <c r="AO14" s="35">
        <v>-15.415492619999782</v>
      </c>
      <c r="AP14" s="35">
        <v>6.2753777699998636</v>
      </c>
      <c r="AQ14" s="35">
        <v>-1.7119853400000693</v>
      </c>
      <c r="AR14" s="35">
        <v>-1.1531750499999589</v>
      </c>
      <c r="AS14" s="35">
        <v>18.015379240000016</v>
      </c>
      <c r="AT14" s="35">
        <v>4.5938969800000677</v>
      </c>
      <c r="AU14" s="35">
        <v>11.499881479999772</v>
      </c>
      <c r="AV14" s="35">
        <v>54.158389030000194</v>
      </c>
      <c r="AW14" s="35">
        <v>2.731420539999931</v>
      </c>
      <c r="AX14" s="35">
        <v>2.5861816999998837</v>
      </c>
      <c r="AY14" s="35">
        <v>-36.201333330000011</v>
      </c>
      <c r="AZ14" s="35">
        <v>-201.14174942000011</v>
      </c>
      <c r="BA14" s="35">
        <v>20.292478210000354</v>
      </c>
      <c r="BB14" s="35">
        <v>4.1384814999997843</v>
      </c>
      <c r="BC14" s="35">
        <v>-16.658973609999975</v>
      </c>
      <c r="BD14" s="35">
        <v>-4.4482695499998499</v>
      </c>
      <c r="BE14" s="35">
        <v>-31.274749120000365</v>
      </c>
      <c r="BF14" s="35">
        <v>13.187366520000296</v>
      </c>
      <c r="BG14" s="35">
        <v>22.7276333599998</v>
      </c>
      <c r="BH14" s="35">
        <v>-25.558873629999766</v>
      </c>
      <c r="BI14" s="35">
        <v>6.2016428399998631</v>
      </c>
      <c r="BJ14" s="35">
        <v>16.39654862000009</v>
      </c>
      <c r="BK14" s="35">
        <v>33.375045340000042</v>
      </c>
      <c r="BL14" s="35">
        <v>-322.04699441000014</v>
      </c>
      <c r="BM14" s="35">
        <v>90.092655389999948</v>
      </c>
      <c r="BN14" s="35">
        <v>201.08445884000008</v>
      </c>
      <c r="BO14" s="35">
        <v>-67.131404340000017</v>
      </c>
      <c r="BP14" s="35">
        <v>26.835926800000038</v>
      </c>
      <c r="BQ14" s="35">
        <v>45.366597690000049</v>
      </c>
      <c r="BR14" s="35">
        <v>57.281446899999878</v>
      </c>
      <c r="BS14" s="35">
        <v>-113.16875756000024</v>
      </c>
      <c r="BT14" s="35">
        <v>33.493397940000364</v>
      </c>
      <c r="BU14" s="35">
        <v>24.281907429999933</v>
      </c>
      <c r="BV14" s="35">
        <v>34.621308870000007</v>
      </c>
      <c r="BW14" s="35">
        <v>625.37063604999992</v>
      </c>
      <c r="BX14" s="35">
        <v>-329.09850741999992</v>
      </c>
      <c r="BY14" s="35">
        <v>-199.58342844000003</v>
      </c>
      <c r="BZ14" s="35">
        <v>68.494129829999792</v>
      </c>
      <c r="CA14" s="35">
        <v>52.764487580000718</v>
      </c>
      <c r="CB14" s="35">
        <v>28.509165799999437</v>
      </c>
      <c r="CC14" s="35">
        <v>-16.152476340000135</v>
      </c>
      <c r="CD14" s="35">
        <v>13.790779469999848</v>
      </c>
      <c r="CE14" s="35">
        <v>-9.6078746499999852</v>
      </c>
      <c r="CF14" s="35">
        <v>-2.5785627200000363</v>
      </c>
      <c r="CG14" s="35">
        <v>2.1265034700004435</v>
      </c>
      <c r="CH14" s="35">
        <v>-33.585679889999938</v>
      </c>
      <c r="CI14" s="36">
        <v>128.61480492999976</v>
      </c>
    </row>
    <row r="15" spans="1:87">
      <c r="A15" s="39"/>
      <c r="B15" s="62"/>
      <c r="C15" s="37"/>
      <c r="D15" s="37"/>
      <c r="E15" s="37"/>
      <c r="F15" s="37"/>
      <c r="G15" s="37"/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64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64"/>
    </row>
    <row r="16" spans="1:87" s="19" customFormat="1">
      <c r="A16" s="43">
        <v>2</v>
      </c>
      <c r="B16" s="44" t="s">
        <v>72</v>
      </c>
      <c r="C16" s="45">
        <f>C17+C21+C26+C31</f>
        <v>159.61391743499996</v>
      </c>
      <c r="D16" s="45">
        <f t="shared" ref="D16:AU16" si="38">D17+D21+D26+D31</f>
        <v>205.20888920066298</v>
      </c>
      <c r="E16" s="45">
        <f t="shared" si="38"/>
        <v>107.19037515125066</v>
      </c>
      <c r="F16" s="45">
        <f t="shared" si="38"/>
        <v>337.1067360667634</v>
      </c>
      <c r="G16" s="45">
        <f t="shared" si="38"/>
        <v>184.95948071000001</v>
      </c>
      <c r="H16" s="74">
        <f t="shared" si="38"/>
        <v>-61.748003744999927</v>
      </c>
      <c r="I16" s="45">
        <f t="shared" si="38"/>
        <v>14.623889069999848</v>
      </c>
      <c r="J16" s="45">
        <f t="shared" si="38"/>
        <v>34.333545320000191</v>
      </c>
      <c r="K16" s="45">
        <f t="shared" si="38"/>
        <v>172.40448678999985</v>
      </c>
      <c r="L16" s="45">
        <f t="shared" si="38"/>
        <v>-35.039232925037098</v>
      </c>
      <c r="M16" s="45">
        <f t="shared" si="38"/>
        <v>38.85172356000021</v>
      </c>
      <c r="N16" s="45">
        <f t="shared" si="38"/>
        <v>-26.867717780000142</v>
      </c>
      <c r="O16" s="45">
        <f t="shared" si="38"/>
        <v>228.26411634570002</v>
      </c>
      <c r="P16" s="45">
        <f t="shared" si="38"/>
        <v>-73.317315206199851</v>
      </c>
      <c r="Q16" s="45">
        <f t="shared" si="38"/>
        <v>71.66564737979985</v>
      </c>
      <c r="R16" s="45">
        <f t="shared" si="38"/>
        <v>3.5599610399997736</v>
      </c>
      <c r="S16" s="45">
        <f t="shared" si="38"/>
        <v>105.28208193765086</v>
      </c>
      <c r="T16" s="45">
        <f t="shared" si="38"/>
        <v>30.779605609999944</v>
      </c>
      <c r="U16" s="45">
        <f t="shared" si="38"/>
        <v>3.6614083699998137</v>
      </c>
      <c r="V16" s="45">
        <f t="shared" si="38"/>
        <v>-1.0196087999998227</v>
      </c>
      <c r="W16" s="45">
        <f t="shared" si="38"/>
        <v>303.6853308867635</v>
      </c>
      <c r="X16" s="45">
        <f t="shared" si="38"/>
        <v>-37.75554068000018</v>
      </c>
      <c r="Y16" s="45">
        <f t="shared" si="38"/>
        <v>33.208204950000109</v>
      </c>
      <c r="Z16" s="45">
        <f t="shared" si="38"/>
        <v>42.134009070000012</v>
      </c>
      <c r="AA16" s="46">
        <f t="shared" si="38"/>
        <v>147.37280737000003</v>
      </c>
      <c r="AB16" s="45">
        <f t="shared" si="38"/>
        <v>-26.698821729999949</v>
      </c>
      <c r="AC16" s="45">
        <f t="shared" si="38"/>
        <v>-9.8761501575001276</v>
      </c>
      <c r="AD16" s="45">
        <f t="shared" si="38"/>
        <v>-25.173031857499851</v>
      </c>
      <c r="AE16" s="45">
        <f t="shared" si="38"/>
        <v>29.27098462999993</v>
      </c>
      <c r="AF16" s="45">
        <f t="shared" si="38"/>
        <v>-16.841530709999986</v>
      </c>
      <c r="AG16" s="45">
        <f t="shared" si="38"/>
        <v>2.1944351499999062</v>
      </c>
      <c r="AH16" s="45">
        <f t="shared" si="38"/>
        <v>20.116109400000038</v>
      </c>
      <c r="AI16" s="45">
        <f t="shared" si="38"/>
        <v>-15.300851389999963</v>
      </c>
      <c r="AJ16" s="45">
        <f t="shared" si="38"/>
        <v>29.518287310000112</v>
      </c>
      <c r="AK16" s="45">
        <f t="shared" si="38"/>
        <v>40.900475549999911</v>
      </c>
      <c r="AL16" s="45">
        <f t="shared" si="38"/>
        <v>-10.48333239000004</v>
      </c>
      <c r="AM16" s="45">
        <f t="shared" si="38"/>
        <v>141.98734362999997</v>
      </c>
      <c r="AN16" s="45">
        <f t="shared" si="38"/>
        <v>-40.995366425837162</v>
      </c>
      <c r="AO16" s="45">
        <f t="shared" si="38"/>
        <v>-24.291215649199781</v>
      </c>
      <c r="AP16" s="45">
        <f t="shared" si="38"/>
        <v>30.247349149999845</v>
      </c>
      <c r="AQ16" s="45">
        <f t="shared" si="38"/>
        <v>63.889755850000199</v>
      </c>
      <c r="AR16" s="45">
        <f t="shared" si="38"/>
        <v>-3.1356627800000467</v>
      </c>
      <c r="AS16" s="45">
        <f t="shared" si="38"/>
        <v>-21.902369509999939</v>
      </c>
      <c r="AT16" s="45">
        <f t="shared" si="38"/>
        <v>8.8314917399999295</v>
      </c>
      <c r="AU16" s="45">
        <f t="shared" si="38"/>
        <v>27.112189959999988</v>
      </c>
      <c r="AV16" s="45">
        <f t="shared" ref="AV16:CI16" si="39">AV17+AV21+AV26+AV31</f>
        <v>-62.811399480000055</v>
      </c>
      <c r="AW16" s="45">
        <f t="shared" si="39"/>
        <v>27.654500208200105</v>
      </c>
      <c r="AX16" s="45">
        <f t="shared" si="39"/>
        <v>43.944983407499947</v>
      </c>
      <c r="AY16" s="45">
        <f t="shared" si="39"/>
        <v>156.66463272999999</v>
      </c>
      <c r="AZ16" s="45">
        <f t="shared" si="39"/>
        <v>-71.522193826199953</v>
      </c>
      <c r="BA16" s="45">
        <f t="shared" si="39"/>
        <v>8.8673143100001965</v>
      </c>
      <c r="BB16" s="45">
        <f t="shared" si="39"/>
        <v>-10.662435690000095</v>
      </c>
      <c r="BC16" s="45">
        <f t="shared" si="39"/>
        <v>-18.437269586199982</v>
      </c>
      <c r="BD16" s="45">
        <f t="shared" si="39"/>
        <v>-0.86943418000015482</v>
      </c>
      <c r="BE16" s="45">
        <f t="shared" si="39"/>
        <v>90.972351145999994</v>
      </c>
      <c r="BF16" s="45">
        <f t="shared" si="39"/>
        <v>-34.618440980000024</v>
      </c>
      <c r="BG16" s="45">
        <f t="shared" si="39"/>
        <v>9.5136846100000678</v>
      </c>
      <c r="BH16" s="45">
        <f t="shared" si="39"/>
        <v>28.664717409999732</v>
      </c>
      <c r="BI16" s="45">
        <f t="shared" si="39"/>
        <v>29.76346048900017</v>
      </c>
      <c r="BJ16" s="45">
        <f t="shared" si="39"/>
        <v>37.96911233000003</v>
      </c>
      <c r="BK16" s="45">
        <f t="shared" si="39"/>
        <v>37.549509118650683</v>
      </c>
      <c r="BL16" s="45">
        <f t="shared" si="39"/>
        <v>-16.143220580000019</v>
      </c>
      <c r="BM16" s="45">
        <f t="shared" si="39"/>
        <v>60.917427589999974</v>
      </c>
      <c r="BN16" s="45">
        <f t="shared" si="39"/>
        <v>-13.994601400000004</v>
      </c>
      <c r="BO16" s="45">
        <f t="shared" si="39"/>
        <v>-4.2303411200002206</v>
      </c>
      <c r="BP16" s="45">
        <f t="shared" si="39"/>
        <v>-9.6940346799998345</v>
      </c>
      <c r="BQ16" s="45">
        <f t="shared" si="39"/>
        <v>17.585784169999869</v>
      </c>
      <c r="BR16" s="45">
        <f t="shared" si="39"/>
        <v>-20.363973330000036</v>
      </c>
      <c r="BS16" s="45">
        <f t="shared" si="39"/>
        <v>28.596098710000128</v>
      </c>
      <c r="BT16" s="45">
        <f t="shared" si="39"/>
        <v>-9.2517341799999144</v>
      </c>
      <c r="BU16" s="45">
        <f t="shared" si="39"/>
        <v>-7.2532704300001187</v>
      </c>
      <c r="BV16" s="45">
        <f t="shared" si="39"/>
        <v>168.45405399000009</v>
      </c>
      <c r="BW16" s="45">
        <f t="shared" si="39"/>
        <v>142.4845473267635</v>
      </c>
      <c r="BX16" s="45">
        <f t="shared" si="39"/>
        <v>-52.56563233000022</v>
      </c>
      <c r="BY16" s="45">
        <f t="shared" si="39"/>
        <v>46.653736300000077</v>
      </c>
      <c r="BZ16" s="45">
        <f t="shared" si="39"/>
        <v>-31.843644650000041</v>
      </c>
      <c r="CA16" s="45">
        <f t="shared" si="39"/>
        <v>15.45683853000029</v>
      </c>
      <c r="CB16" s="45">
        <f t="shared" si="39"/>
        <v>65.096437299999693</v>
      </c>
      <c r="CC16" s="45">
        <f t="shared" si="39"/>
        <v>-47.345070879999874</v>
      </c>
      <c r="CD16" s="45">
        <f t="shared" si="39"/>
        <v>14.684370059999848</v>
      </c>
      <c r="CE16" s="45">
        <f t="shared" si="39"/>
        <v>16.815991720000032</v>
      </c>
      <c r="CF16" s="45">
        <f t="shared" si="39"/>
        <v>10.633647290000134</v>
      </c>
      <c r="CG16" s="45">
        <f t="shared" si="39"/>
        <v>61.582118230000056</v>
      </c>
      <c r="CH16" s="45">
        <f t="shared" si="39"/>
        <v>11.470040479999973</v>
      </c>
      <c r="CI16" s="46">
        <f t="shared" si="39"/>
        <v>74.320648659999989</v>
      </c>
    </row>
    <row r="17" spans="1:87">
      <c r="A17" s="42">
        <v>21</v>
      </c>
      <c r="B17" s="4" t="s">
        <v>73</v>
      </c>
      <c r="C17" s="35">
        <f>+SUM(C18:C20)</f>
        <v>0</v>
      </c>
      <c r="D17" s="35">
        <f t="shared" ref="D17:AU17" si="40">+SUM(D18:D20)</f>
        <v>2.4107284962900266E-2</v>
      </c>
      <c r="E17" s="35">
        <f t="shared" si="40"/>
        <v>-59.819716981349465</v>
      </c>
      <c r="F17" s="35">
        <f t="shared" si="40"/>
        <v>-3.000000003236508</v>
      </c>
      <c r="G17" s="35">
        <f t="shared" si="40"/>
        <v>43.685249999999996</v>
      </c>
      <c r="H17" s="70">
        <f>+SUM(H18:H20)</f>
        <v>0</v>
      </c>
      <c r="I17" s="35">
        <f t="shared" si="40"/>
        <v>0</v>
      </c>
      <c r="J17" s="35">
        <f t="shared" si="40"/>
        <v>0</v>
      </c>
      <c r="K17" s="35">
        <f t="shared" si="40"/>
        <v>0</v>
      </c>
      <c r="L17" s="35">
        <f t="shared" si="40"/>
        <v>-4.0632587650370997</v>
      </c>
      <c r="M17" s="35">
        <f t="shared" si="40"/>
        <v>4.08736605</v>
      </c>
      <c r="N17" s="35">
        <f t="shared" si="40"/>
        <v>0</v>
      </c>
      <c r="O17" s="35">
        <f t="shared" si="40"/>
        <v>0</v>
      </c>
      <c r="P17" s="35">
        <f t="shared" si="40"/>
        <v>0</v>
      </c>
      <c r="Q17" s="35">
        <f t="shared" si="40"/>
        <v>0</v>
      </c>
      <c r="R17" s="35">
        <f t="shared" si="40"/>
        <v>0</v>
      </c>
      <c r="S17" s="35">
        <f t="shared" si="40"/>
        <v>-59.819716981349465</v>
      </c>
      <c r="T17" s="35">
        <f t="shared" si="40"/>
        <v>60</v>
      </c>
      <c r="U17" s="35">
        <f t="shared" si="40"/>
        <v>0</v>
      </c>
      <c r="V17" s="35">
        <f t="shared" si="40"/>
        <v>0</v>
      </c>
      <c r="W17" s="35">
        <f t="shared" si="40"/>
        <v>-63.000000003236508</v>
      </c>
      <c r="X17" s="35">
        <f t="shared" si="40"/>
        <v>50.296333329999996</v>
      </c>
      <c r="Y17" s="35">
        <f t="shared" si="40"/>
        <v>0</v>
      </c>
      <c r="Z17" s="35">
        <f t="shared" si="40"/>
        <v>0</v>
      </c>
      <c r="AA17" s="36">
        <f t="shared" si="40"/>
        <v>-6.6110833299999996</v>
      </c>
      <c r="AB17" s="35">
        <f t="shared" si="40"/>
        <v>0</v>
      </c>
      <c r="AC17" s="35">
        <f t="shared" si="40"/>
        <v>0</v>
      </c>
      <c r="AD17" s="35">
        <f t="shared" si="40"/>
        <v>0</v>
      </c>
      <c r="AE17" s="35">
        <f t="shared" si="40"/>
        <v>0</v>
      </c>
      <c r="AF17" s="35">
        <f t="shared" si="40"/>
        <v>0</v>
      </c>
      <c r="AG17" s="35">
        <f t="shared" si="40"/>
        <v>0</v>
      </c>
      <c r="AH17" s="35">
        <f t="shared" si="40"/>
        <v>0</v>
      </c>
      <c r="AI17" s="35">
        <f t="shared" si="40"/>
        <v>0</v>
      </c>
      <c r="AJ17" s="35">
        <f t="shared" si="40"/>
        <v>0</v>
      </c>
      <c r="AK17" s="35">
        <f t="shared" si="40"/>
        <v>0</v>
      </c>
      <c r="AL17" s="35">
        <f t="shared" si="40"/>
        <v>0</v>
      </c>
      <c r="AM17" s="35">
        <f t="shared" si="40"/>
        <v>0</v>
      </c>
      <c r="AN17" s="35">
        <f t="shared" si="40"/>
        <v>-4.0632587650370997</v>
      </c>
      <c r="AO17" s="35">
        <f t="shared" si="40"/>
        <v>0</v>
      </c>
      <c r="AP17" s="35">
        <f t="shared" si="40"/>
        <v>0</v>
      </c>
      <c r="AQ17" s="35">
        <f t="shared" si="40"/>
        <v>0</v>
      </c>
      <c r="AR17" s="35">
        <f t="shared" si="40"/>
        <v>4.08736605</v>
      </c>
      <c r="AS17" s="35">
        <f t="shared" si="40"/>
        <v>0</v>
      </c>
      <c r="AT17" s="35">
        <f t="shared" si="40"/>
        <v>0</v>
      </c>
      <c r="AU17" s="35">
        <f t="shared" si="40"/>
        <v>0</v>
      </c>
      <c r="AV17" s="35">
        <f t="shared" ref="AV17:CI17" si="41">+SUM(AV18:AV20)</f>
        <v>0</v>
      </c>
      <c r="AW17" s="35">
        <f t="shared" si="41"/>
        <v>0</v>
      </c>
      <c r="AX17" s="35">
        <f t="shared" si="41"/>
        <v>0</v>
      </c>
      <c r="AY17" s="35">
        <f t="shared" si="41"/>
        <v>0</v>
      </c>
      <c r="AZ17" s="35">
        <f t="shared" si="41"/>
        <v>0</v>
      </c>
      <c r="BA17" s="35">
        <f t="shared" si="41"/>
        <v>0</v>
      </c>
      <c r="BB17" s="35">
        <f t="shared" si="41"/>
        <v>0</v>
      </c>
      <c r="BC17" s="35">
        <f t="shared" si="41"/>
        <v>0</v>
      </c>
      <c r="BD17" s="35">
        <f t="shared" si="41"/>
        <v>0</v>
      </c>
      <c r="BE17" s="35">
        <f t="shared" si="41"/>
        <v>0</v>
      </c>
      <c r="BF17" s="35">
        <f t="shared" si="41"/>
        <v>0</v>
      </c>
      <c r="BG17" s="35">
        <f t="shared" si="41"/>
        <v>0</v>
      </c>
      <c r="BH17" s="35">
        <f t="shared" si="41"/>
        <v>0</v>
      </c>
      <c r="BI17" s="35">
        <f t="shared" si="41"/>
        <v>0</v>
      </c>
      <c r="BJ17" s="35">
        <f t="shared" si="41"/>
        <v>0</v>
      </c>
      <c r="BK17" s="35">
        <f t="shared" si="41"/>
        <v>-59.819716981349465</v>
      </c>
      <c r="BL17" s="35">
        <f t="shared" si="41"/>
        <v>0</v>
      </c>
      <c r="BM17" s="35">
        <f t="shared" si="41"/>
        <v>60</v>
      </c>
      <c r="BN17" s="35">
        <f t="shared" si="41"/>
        <v>0</v>
      </c>
      <c r="BO17" s="35">
        <f t="shared" si="41"/>
        <v>0</v>
      </c>
      <c r="BP17" s="35">
        <f t="shared" si="41"/>
        <v>0</v>
      </c>
      <c r="BQ17" s="35">
        <f t="shared" si="41"/>
        <v>0</v>
      </c>
      <c r="BR17" s="35">
        <f t="shared" si="41"/>
        <v>0</v>
      </c>
      <c r="BS17" s="35">
        <f t="shared" si="41"/>
        <v>0</v>
      </c>
      <c r="BT17" s="35">
        <f t="shared" si="41"/>
        <v>0</v>
      </c>
      <c r="BU17" s="35">
        <f t="shared" si="41"/>
        <v>0</v>
      </c>
      <c r="BV17" s="35">
        <f t="shared" si="41"/>
        <v>0</v>
      </c>
      <c r="BW17" s="35">
        <f t="shared" si="41"/>
        <v>-63.000000003236508</v>
      </c>
      <c r="BX17" s="35">
        <f t="shared" si="41"/>
        <v>0</v>
      </c>
      <c r="BY17" s="35">
        <f t="shared" si="41"/>
        <v>50.296333329999996</v>
      </c>
      <c r="BZ17" s="35">
        <f t="shared" si="41"/>
        <v>0</v>
      </c>
      <c r="CA17" s="35">
        <f t="shared" si="41"/>
        <v>0</v>
      </c>
      <c r="CB17" s="35">
        <f t="shared" si="41"/>
        <v>0</v>
      </c>
      <c r="CC17" s="35">
        <f t="shared" si="41"/>
        <v>0</v>
      </c>
      <c r="CD17" s="35">
        <f t="shared" si="41"/>
        <v>0</v>
      </c>
      <c r="CE17" s="35">
        <f t="shared" si="41"/>
        <v>0</v>
      </c>
      <c r="CF17" s="35">
        <f t="shared" si="41"/>
        <v>0</v>
      </c>
      <c r="CG17" s="35">
        <f t="shared" si="41"/>
        <v>0</v>
      </c>
      <c r="CH17" s="35">
        <f t="shared" si="41"/>
        <v>0</v>
      </c>
      <c r="CI17" s="36">
        <f t="shared" si="41"/>
        <v>-6.6110833299999996</v>
      </c>
    </row>
    <row r="18" spans="1:87">
      <c r="A18" s="39">
        <v>211</v>
      </c>
      <c r="B18" s="62" t="s">
        <v>74</v>
      </c>
      <c r="C18" s="37">
        <f t="shared" ref="C18:C20" si="42">+SUM(AB18:AM18)</f>
        <v>0</v>
      </c>
      <c r="D18" s="37">
        <f t="shared" ref="D18:D20" si="43">+SUM(AN18:AY18)</f>
        <v>2.4107284962900266E-2</v>
      </c>
      <c r="E18" s="37">
        <f t="shared" ref="E18:E20" si="44">+SUM(AZ18:BK18)</f>
        <v>-9.9775505113494631</v>
      </c>
      <c r="F18" s="37">
        <f t="shared" ref="F18:F20" si="45">+SUM(BL18:BW18)</f>
        <v>-3.000000003236508</v>
      </c>
      <c r="G18" s="37">
        <f t="shared" ref="G18:G20" si="46">+SUM(BX18:CI18)</f>
        <v>-6.6110833299999996</v>
      </c>
      <c r="H18" s="71">
        <f>+SUM(AB18:AD18)</f>
        <v>0</v>
      </c>
      <c r="I18" s="37">
        <f>+SUM(AE18:AG18)</f>
        <v>0</v>
      </c>
      <c r="J18" s="37">
        <f>+SUM(AH18:AJ18)</f>
        <v>0</v>
      </c>
      <c r="K18" s="37">
        <f>+SUM(AK18:AM18)</f>
        <v>0</v>
      </c>
      <c r="L18" s="37">
        <f>+SUM(AN18:AP18)</f>
        <v>-4.0632587650370997</v>
      </c>
      <c r="M18" s="37">
        <f>+SUM(AQ18:AS18)</f>
        <v>4.08736605</v>
      </c>
      <c r="N18" s="37">
        <f>+SUM(AT18:AV18)</f>
        <v>0</v>
      </c>
      <c r="O18" s="37">
        <f>+SUM(AW18:AY18)</f>
        <v>0</v>
      </c>
      <c r="P18" s="37">
        <f>+SUM(AZ18:BB18)</f>
        <v>0</v>
      </c>
      <c r="Q18" s="37">
        <f>+SUM(BC18:BE18)</f>
        <v>0</v>
      </c>
      <c r="R18" s="37">
        <f>+SUM(BF18:BH18)</f>
        <v>0</v>
      </c>
      <c r="S18" s="37">
        <f>+SUM(BI18:BK18)</f>
        <v>-9.9775505113494631</v>
      </c>
      <c r="T18" s="37">
        <f>+SUM(BL18:BN18)</f>
        <v>10</v>
      </c>
      <c r="U18" s="37">
        <f>+SUM(BO18:BQ18)</f>
        <v>0</v>
      </c>
      <c r="V18" s="37">
        <f>+SUM(BR18:BT18)</f>
        <v>0</v>
      </c>
      <c r="W18" s="37">
        <f>+SUM(BU18:BW18)</f>
        <v>-13.000000003236508</v>
      </c>
      <c r="X18" s="37">
        <f>+SUM(BX18:BZ18)</f>
        <v>0</v>
      </c>
      <c r="Y18" s="37">
        <f>+SUM(CA18:CC18)</f>
        <v>0</v>
      </c>
      <c r="Z18" s="37">
        <f>+SUM(CD18:CF18)</f>
        <v>0</v>
      </c>
      <c r="AA18" s="64">
        <f>+SUM(CG18:CI18)</f>
        <v>-6.6110833299999996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-4.0632587650370997</v>
      </c>
      <c r="AO18" s="51">
        <v>0</v>
      </c>
      <c r="AP18" s="51">
        <v>0</v>
      </c>
      <c r="AQ18" s="51">
        <v>0</v>
      </c>
      <c r="AR18" s="51">
        <v>4.08736605</v>
      </c>
      <c r="AS18" s="51">
        <v>0</v>
      </c>
      <c r="AT18" s="51">
        <v>0</v>
      </c>
      <c r="AU18" s="51">
        <v>0</v>
      </c>
      <c r="AV18" s="51">
        <v>0</v>
      </c>
      <c r="AW18" s="51">
        <v>0</v>
      </c>
      <c r="AX18" s="51">
        <v>0</v>
      </c>
      <c r="AY18" s="51">
        <v>0</v>
      </c>
      <c r="AZ18" s="51">
        <v>0</v>
      </c>
      <c r="BA18" s="51">
        <v>0</v>
      </c>
      <c r="BB18" s="51">
        <v>0</v>
      </c>
      <c r="BC18" s="51">
        <v>0</v>
      </c>
      <c r="BD18" s="51">
        <v>0</v>
      </c>
      <c r="BE18" s="51">
        <v>0</v>
      </c>
      <c r="BF18" s="51">
        <v>0</v>
      </c>
      <c r="BG18" s="51">
        <v>0</v>
      </c>
      <c r="BH18" s="51">
        <v>0</v>
      </c>
      <c r="BI18" s="51">
        <v>0</v>
      </c>
      <c r="BJ18" s="51">
        <v>0</v>
      </c>
      <c r="BK18" s="51">
        <v>-9.9775505113494631</v>
      </c>
      <c r="BL18" s="51">
        <v>0</v>
      </c>
      <c r="BM18" s="51">
        <v>10</v>
      </c>
      <c r="BN18" s="51">
        <v>0</v>
      </c>
      <c r="BO18" s="51">
        <v>0</v>
      </c>
      <c r="BP18" s="51">
        <v>0</v>
      </c>
      <c r="BQ18" s="51">
        <v>0</v>
      </c>
      <c r="BR18" s="51">
        <v>0</v>
      </c>
      <c r="BS18" s="51">
        <v>0</v>
      </c>
      <c r="BT18" s="51">
        <v>0</v>
      </c>
      <c r="BU18" s="51">
        <v>0</v>
      </c>
      <c r="BV18" s="51">
        <v>0</v>
      </c>
      <c r="BW18" s="51">
        <v>-13.000000003236508</v>
      </c>
      <c r="BX18" s="51">
        <v>0</v>
      </c>
      <c r="BY18" s="51">
        <v>0</v>
      </c>
      <c r="BZ18" s="51">
        <v>0</v>
      </c>
      <c r="CA18" s="51">
        <v>0</v>
      </c>
      <c r="CB18" s="51">
        <v>0</v>
      </c>
      <c r="CC18" s="51">
        <v>0</v>
      </c>
      <c r="CD18" s="51">
        <v>0</v>
      </c>
      <c r="CE18" s="51">
        <v>0</v>
      </c>
      <c r="CF18" s="51">
        <v>0</v>
      </c>
      <c r="CG18" s="51">
        <v>0</v>
      </c>
      <c r="CH18" s="51">
        <v>0</v>
      </c>
      <c r="CI18" s="63">
        <v>-6.6110833299999996</v>
      </c>
    </row>
    <row r="19" spans="1:87">
      <c r="A19" s="39">
        <v>212</v>
      </c>
      <c r="B19" s="62" t="s">
        <v>75</v>
      </c>
      <c r="C19" s="37">
        <f t="shared" si="42"/>
        <v>0</v>
      </c>
      <c r="D19" s="37">
        <f t="shared" si="43"/>
        <v>0</v>
      </c>
      <c r="E19" s="37">
        <f t="shared" si="44"/>
        <v>-49.842166470000002</v>
      </c>
      <c r="F19" s="37">
        <f t="shared" si="45"/>
        <v>0</v>
      </c>
      <c r="G19" s="37">
        <f t="shared" si="46"/>
        <v>50.296333329999996</v>
      </c>
      <c r="H19" s="71">
        <f>+SUM(AB19:AD19)</f>
        <v>0</v>
      </c>
      <c r="I19" s="37">
        <f>+SUM(AE19:AG19)</f>
        <v>0</v>
      </c>
      <c r="J19" s="37">
        <f>+SUM(AH19:AJ19)</f>
        <v>0</v>
      </c>
      <c r="K19" s="37">
        <f>+SUM(AK19:AM19)</f>
        <v>0</v>
      </c>
      <c r="L19" s="37">
        <f>+SUM(AN19:AP19)</f>
        <v>0</v>
      </c>
      <c r="M19" s="37">
        <f>+SUM(AQ19:AS19)</f>
        <v>0</v>
      </c>
      <c r="N19" s="37">
        <f>+SUM(AT19:AV19)</f>
        <v>0</v>
      </c>
      <c r="O19" s="37">
        <f>+SUM(AW19:AY19)</f>
        <v>0</v>
      </c>
      <c r="P19" s="37">
        <f>+SUM(AZ19:BB19)</f>
        <v>0</v>
      </c>
      <c r="Q19" s="37">
        <f>+SUM(BC19:BE19)</f>
        <v>0</v>
      </c>
      <c r="R19" s="37">
        <f>+SUM(BF19:BH19)</f>
        <v>0</v>
      </c>
      <c r="S19" s="37">
        <f>+SUM(BI19:BK19)</f>
        <v>-49.842166470000002</v>
      </c>
      <c r="T19" s="37">
        <f>+SUM(BL19:BN19)</f>
        <v>50</v>
      </c>
      <c r="U19" s="37">
        <f>+SUM(BO19:BQ19)</f>
        <v>0</v>
      </c>
      <c r="V19" s="37">
        <f>+SUM(BR19:BT19)</f>
        <v>0</v>
      </c>
      <c r="W19" s="37">
        <f>+SUM(BU19:BW19)</f>
        <v>-50</v>
      </c>
      <c r="X19" s="37">
        <f>+SUM(BX19:BZ19)</f>
        <v>50.296333329999996</v>
      </c>
      <c r="Y19" s="37">
        <f>+SUM(CA19:CC19)</f>
        <v>0</v>
      </c>
      <c r="Z19" s="37">
        <f>+SUM(CD19:CF19)</f>
        <v>0</v>
      </c>
      <c r="AA19" s="64">
        <f>+SUM(CG19:CI19)</f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0</v>
      </c>
      <c r="AS19" s="51">
        <v>0</v>
      </c>
      <c r="AT19" s="51">
        <v>0</v>
      </c>
      <c r="AU19" s="51">
        <v>0</v>
      </c>
      <c r="AV19" s="51">
        <v>0</v>
      </c>
      <c r="AW19" s="51">
        <v>0</v>
      </c>
      <c r="AX19" s="51">
        <v>0</v>
      </c>
      <c r="AY19" s="51">
        <v>0</v>
      </c>
      <c r="AZ19" s="51">
        <v>0</v>
      </c>
      <c r="BA19" s="51">
        <v>0</v>
      </c>
      <c r="BB19" s="51">
        <v>0</v>
      </c>
      <c r="BC19" s="51">
        <v>0</v>
      </c>
      <c r="BD19" s="51">
        <v>0</v>
      </c>
      <c r="BE19" s="51">
        <v>0</v>
      </c>
      <c r="BF19" s="51">
        <v>0</v>
      </c>
      <c r="BG19" s="51">
        <v>0</v>
      </c>
      <c r="BH19" s="51">
        <v>0</v>
      </c>
      <c r="BI19" s="51">
        <v>0</v>
      </c>
      <c r="BJ19" s="51">
        <v>0</v>
      </c>
      <c r="BK19" s="51">
        <v>-49.842166470000002</v>
      </c>
      <c r="BL19" s="51">
        <v>0</v>
      </c>
      <c r="BM19" s="51">
        <v>50</v>
      </c>
      <c r="BN19" s="51">
        <v>0</v>
      </c>
      <c r="BO19" s="51">
        <v>0</v>
      </c>
      <c r="BP19" s="51">
        <v>0</v>
      </c>
      <c r="BQ19" s="51">
        <v>0</v>
      </c>
      <c r="BR19" s="51">
        <v>0</v>
      </c>
      <c r="BS19" s="51">
        <v>0</v>
      </c>
      <c r="BT19" s="51">
        <v>0</v>
      </c>
      <c r="BU19" s="51">
        <v>0</v>
      </c>
      <c r="BV19" s="51">
        <v>0</v>
      </c>
      <c r="BW19" s="51">
        <v>-50</v>
      </c>
      <c r="BX19" s="51">
        <v>0</v>
      </c>
      <c r="BY19" s="51">
        <v>50.296333329999996</v>
      </c>
      <c r="BZ19" s="51">
        <v>0</v>
      </c>
      <c r="CA19" s="51">
        <v>0</v>
      </c>
      <c r="CB19" s="51">
        <v>0</v>
      </c>
      <c r="CC19" s="51">
        <v>0</v>
      </c>
      <c r="CD19" s="51">
        <v>0</v>
      </c>
      <c r="CE19" s="51">
        <v>0</v>
      </c>
      <c r="CF19" s="51">
        <v>0</v>
      </c>
      <c r="CG19" s="51">
        <v>0</v>
      </c>
      <c r="CH19" s="51">
        <v>0</v>
      </c>
      <c r="CI19" s="63">
        <v>0</v>
      </c>
    </row>
    <row r="20" spans="1:87">
      <c r="A20" s="39">
        <v>213</v>
      </c>
      <c r="B20" s="62" t="s">
        <v>76</v>
      </c>
      <c r="C20" s="37">
        <f t="shared" si="42"/>
        <v>0</v>
      </c>
      <c r="D20" s="37">
        <f t="shared" si="43"/>
        <v>0</v>
      </c>
      <c r="E20" s="37">
        <f t="shared" si="44"/>
        <v>0</v>
      </c>
      <c r="F20" s="37">
        <f t="shared" si="45"/>
        <v>0</v>
      </c>
      <c r="G20" s="37">
        <f t="shared" si="46"/>
        <v>0</v>
      </c>
      <c r="H20" s="71">
        <f>+SUM(AB20:AD20)</f>
        <v>0</v>
      </c>
      <c r="I20" s="37">
        <f>+SUM(AE20:AG20)</f>
        <v>0</v>
      </c>
      <c r="J20" s="37">
        <f>+SUM(AH20:AJ20)</f>
        <v>0</v>
      </c>
      <c r="K20" s="37">
        <f>+SUM(AK20:AM20)</f>
        <v>0</v>
      </c>
      <c r="L20" s="37">
        <f>+SUM(AN20:AP20)</f>
        <v>0</v>
      </c>
      <c r="M20" s="37">
        <f>+SUM(AQ20:AS20)</f>
        <v>0</v>
      </c>
      <c r="N20" s="37">
        <f>+SUM(AT20:AV20)</f>
        <v>0</v>
      </c>
      <c r="O20" s="37">
        <f>+SUM(AW20:AY20)</f>
        <v>0</v>
      </c>
      <c r="P20" s="37">
        <f>+SUM(AZ20:BB20)</f>
        <v>0</v>
      </c>
      <c r="Q20" s="37">
        <f>+SUM(BC20:BE20)</f>
        <v>0</v>
      </c>
      <c r="R20" s="37">
        <f>+SUM(BF20:BH20)</f>
        <v>0</v>
      </c>
      <c r="S20" s="37">
        <f>+SUM(BI20:BK20)</f>
        <v>0</v>
      </c>
      <c r="T20" s="37">
        <f>+SUM(BL20:BN20)</f>
        <v>0</v>
      </c>
      <c r="U20" s="37">
        <f>+SUM(BO20:BQ20)</f>
        <v>0</v>
      </c>
      <c r="V20" s="37">
        <f>+SUM(BR20:BT20)</f>
        <v>0</v>
      </c>
      <c r="W20" s="37">
        <f>+SUM(BU20:BW20)</f>
        <v>0</v>
      </c>
      <c r="X20" s="37">
        <f>+SUM(BX20:BZ20)</f>
        <v>0</v>
      </c>
      <c r="Y20" s="37">
        <f>+SUM(CA20:CC20)</f>
        <v>0</v>
      </c>
      <c r="Z20" s="37">
        <f>+SUM(CD20:CF20)</f>
        <v>0</v>
      </c>
      <c r="AA20" s="64">
        <f>+SUM(CG20:CI20)</f>
        <v>0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0</v>
      </c>
      <c r="AV20" s="51">
        <v>0</v>
      </c>
      <c r="AW20" s="51">
        <v>0</v>
      </c>
      <c r="AX20" s="51">
        <v>0</v>
      </c>
      <c r="AY20" s="51">
        <v>0</v>
      </c>
      <c r="AZ20" s="51">
        <v>0</v>
      </c>
      <c r="BA20" s="51">
        <v>0</v>
      </c>
      <c r="BB20" s="51">
        <v>0</v>
      </c>
      <c r="BC20" s="51">
        <v>0</v>
      </c>
      <c r="BD20" s="51">
        <v>0</v>
      </c>
      <c r="BE20" s="51">
        <v>0</v>
      </c>
      <c r="BF20" s="51">
        <v>0</v>
      </c>
      <c r="BG20" s="51">
        <v>0</v>
      </c>
      <c r="BH20" s="51">
        <v>0</v>
      </c>
      <c r="BI20" s="51">
        <v>0</v>
      </c>
      <c r="BJ20" s="51">
        <v>0</v>
      </c>
      <c r="BK20" s="51">
        <v>0</v>
      </c>
      <c r="BL20" s="51">
        <v>0</v>
      </c>
      <c r="BM20" s="51">
        <v>0</v>
      </c>
      <c r="BN20" s="51">
        <v>0</v>
      </c>
      <c r="BO20" s="51">
        <v>0</v>
      </c>
      <c r="BP20" s="51">
        <v>0</v>
      </c>
      <c r="BQ20" s="51">
        <v>0</v>
      </c>
      <c r="BR20" s="51">
        <v>0</v>
      </c>
      <c r="BS20" s="51">
        <v>0</v>
      </c>
      <c r="BT20" s="51">
        <v>0</v>
      </c>
      <c r="BU20" s="51">
        <v>0</v>
      </c>
      <c r="BV20" s="51">
        <v>0</v>
      </c>
      <c r="BW20" s="51">
        <v>0</v>
      </c>
      <c r="BX20" s="51">
        <v>0</v>
      </c>
      <c r="BY20" s="51">
        <v>0</v>
      </c>
      <c r="BZ20" s="51">
        <v>0</v>
      </c>
      <c r="CA20" s="51">
        <v>0</v>
      </c>
      <c r="CB20" s="51">
        <v>0</v>
      </c>
      <c r="CC20" s="51">
        <v>0</v>
      </c>
      <c r="CD20" s="51">
        <v>0</v>
      </c>
      <c r="CE20" s="51">
        <v>0</v>
      </c>
      <c r="CF20" s="51">
        <v>0</v>
      </c>
      <c r="CG20" s="51">
        <v>0</v>
      </c>
      <c r="CH20" s="51">
        <v>0</v>
      </c>
      <c r="CI20" s="63">
        <v>0</v>
      </c>
    </row>
    <row r="21" spans="1:87" s="4" customFormat="1">
      <c r="A21" s="42">
        <v>22</v>
      </c>
      <c r="B21" s="107" t="s">
        <v>78</v>
      </c>
      <c r="C21" s="81">
        <f t="shared" ref="C21:AA21" si="47">+SUM(C22:C24)</f>
        <v>118.55152814500001</v>
      </c>
      <c r="D21" s="81">
        <f t="shared" si="47"/>
        <v>150.84269161569998</v>
      </c>
      <c r="E21" s="81">
        <f t="shared" si="47"/>
        <v>114.98280764260002</v>
      </c>
      <c r="F21" s="81">
        <f t="shared" si="47"/>
        <v>130.85573063999999</v>
      </c>
      <c r="G21" s="81">
        <f t="shared" si="47"/>
        <v>193.73847152000005</v>
      </c>
      <c r="H21" s="80">
        <f t="shared" si="47"/>
        <v>-5.9153612949999905</v>
      </c>
      <c r="I21" s="81">
        <f t="shared" si="47"/>
        <v>9.7668799199999974</v>
      </c>
      <c r="J21" s="81">
        <f t="shared" si="47"/>
        <v>30.131259039999993</v>
      </c>
      <c r="K21" s="81">
        <f t="shared" si="47"/>
        <v>84.568750480000006</v>
      </c>
      <c r="L21" s="81">
        <f t="shared" si="47"/>
        <v>-9.6900648999999959</v>
      </c>
      <c r="M21" s="81">
        <f t="shared" si="47"/>
        <v>31.188362120000001</v>
      </c>
      <c r="N21" s="81">
        <f t="shared" si="47"/>
        <v>9.6340907100000042</v>
      </c>
      <c r="O21" s="81">
        <f t="shared" si="47"/>
        <v>119.71030368569998</v>
      </c>
      <c r="P21" s="81">
        <f t="shared" si="47"/>
        <v>-45.117096956200001</v>
      </c>
      <c r="Q21" s="81">
        <f t="shared" si="47"/>
        <v>-0.17683102020000163</v>
      </c>
      <c r="R21" s="81">
        <f t="shared" si="47"/>
        <v>16.438772210000003</v>
      </c>
      <c r="S21" s="81">
        <f t="shared" si="47"/>
        <v>143.837963409</v>
      </c>
      <c r="T21" s="81">
        <f t="shared" si="47"/>
        <v>-11.192846340000008</v>
      </c>
      <c r="U21" s="81">
        <f t="shared" si="47"/>
        <v>-12.321110320000001</v>
      </c>
      <c r="V21" s="81">
        <f t="shared" si="47"/>
        <v>-6.6977103800000037</v>
      </c>
      <c r="W21" s="81">
        <f t="shared" si="47"/>
        <v>161.06739768</v>
      </c>
      <c r="X21" s="81">
        <f t="shared" si="47"/>
        <v>-3.3362275699999948</v>
      </c>
      <c r="Y21" s="81">
        <f t="shared" si="47"/>
        <v>56.739913520000002</v>
      </c>
      <c r="Z21" s="81">
        <f t="shared" si="47"/>
        <v>47.984153819999996</v>
      </c>
      <c r="AA21" s="82">
        <f t="shared" si="47"/>
        <v>92.350631750000005</v>
      </c>
      <c r="AB21" s="81">
        <f t="shared" ref="AB21:AT21" si="48">+SUM(AB22:AB24)</f>
        <v>0.95243889000000159</v>
      </c>
      <c r="AC21" s="81">
        <f t="shared" si="48"/>
        <v>-3.2996969174999924</v>
      </c>
      <c r="AD21" s="81">
        <f t="shared" si="48"/>
        <v>-3.5681032674999997</v>
      </c>
      <c r="AE21" s="81">
        <f t="shared" si="48"/>
        <v>9.4557704699999974</v>
      </c>
      <c r="AF21" s="81">
        <f t="shared" si="48"/>
        <v>-5.2710869400000044</v>
      </c>
      <c r="AG21" s="81">
        <f t="shared" si="48"/>
        <v>5.5821963900000053</v>
      </c>
      <c r="AH21" s="81">
        <f t="shared" si="48"/>
        <v>14.878510919999993</v>
      </c>
      <c r="AI21" s="81">
        <f t="shared" si="48"/>
        <v>-5.0862806000000012</v>
      </c>
      <c r="AJ21" s="81">
        <f t="shared" si="48"/>
        <v>20.339028720000002</v>
      </c>
      <c r="AK21" s="81">
        <f t="shared" si="48"/>
        <v>16.500559209999999</v>
      </c>
      <c r="AL21" s="81">
        <f t="shared" si="48"/>
        <v>11.97009804</v>
      </c>
      <c r="AM21" s="81">
        <f t="shared" si="48"/>
        <v>56.098093230000003</v>
      </c>
      <c r="AN21" s="81">
        <f t="shared" si="48"/>
        <v>-5.0969712007999988</v>
      </c>
      <c r="AO21" s="81">
        <f t="shared" si="48"/>
        <v>-10.933703869199999</v>
      </c>
      <c r="AP21" s="81">
        <f t="shared" si="48"/>
        <v>6.3406101700000015</v>
      </c>
      <c r="AQ21" s="81">
        <f t="shared" si="48"/>
        <v>29.660947280000002</v>
      </c>
      <c r="AR21" s="81">
        <f t="shared" si="48"/>
        <v>0.33076041000000034</v>
      </c>
      <c r="AS21" s="81">
        <f t="shared" si="48"/>
        <v>1.1966544299999979</v>
      </c>
      <c r="AT21" s="81">
        <f t="shared" si="48"/>
        <v>-4.5546906500000013</v>
      </c>
      <c r="AU21" s="81">
        <f t="shared" ref="AU21:BZ21" si="49">+SUM(AU22:AU24)</f>
        <v>13.563802200000001</v>
      </c>
      <c r="AV21" s="81">
        <f t="shared" si="49"/>
        <v>0.6249791600000032</v>
      </c>
      <c r="AW21" s="81">
        <f t="shared" si="49"/>
        <v>9.4552602682000035</v>
      </c>
      <c r="AX21" s="81">
        <f t="shared" si="49"/>
        <v>23.929874777499997</v>
      </c>
      <c r="AY21" s="81">
        <f t="shared" si="49"/>
        <v>86.325168639999987</v>
      </c>
      <c r="AZ21" s="81">
        <f t="shared" si="49"/>
        <v>-30.7588941062</v>
      </c>
      <c r="BA21" s="81">
        <f t="shared" si="49"/>
        <v>-7.528421390000001</v>
      </c>
      <c r="BB21" s="81">
        <f t="shared" si="49"/>
        <v>-6.8297814599999986</v>
      </c>
      <c r="BC21" s="81">
        <f t="shared" si="49"/>
        <v>-9.9707482262000031</v>
      </c>
      <c r="BD21" s="81">
        <f t="shared" si="49"/>
        <v>-2.5266237199999977</v>
      </c>
      <c r="BE21" s="81">
        <f t="shared" si="49"/>
        <v>12.320540926000001</v>
      </c>
      <c r="BF21" s="81">
        <f t="shared" si="49"/>
        <v>-6.5635594199999971</v>
      </c>
      <c r="BG21" s="81">
        <f t="shared" si="49"/>
        <v>1.605354430000002</v>
      </c>
      <c r="BH21" s="81">
        <f t="shared" si="49"/>
        <v>21.396977199999998</v>
      </c>
      <c r="BI21" s="81">
        <f t="shared" si="49"/>
        <v>21.072542849000001</v>
      </c>
      <c r="BJ21" s="81">
        <f t="shared" si="49"/>
        <v>55.745085979999999</v>
      </c>
      <c r="BK21" s="81">
        <f t="shared" si="49"/>
        <v>67.020334580000011</v>
      </c>
      <c r="BL21" s="81">
        <f t="shared" si="49"/>
        <v>-2.0736925200000034</v>
      </c>
      <c r="BM21" s="81">
        <f t="shared" si="49"/>
        <v>6.56250701</v>
      </c>
      <c r="BN21" s="81">
        <f t="shared" si="49"/>
        <v>-15.681660830000006</v>
      </c>
      <c r="BO21" s="81">
        <f t="shared" si="49"/>
        <v>-4.8560349100000035</v>
      </c>
      <c r="BP21" s="81">
        <f t="shared" si="49"/>
        <v>-1.1237850199999975</v>
      </c>
      <c r="BQ21" s="81">
        <f t="shared" si="49"/>
        <v>-6.3412903899999993</v>
      </c>
      <c r="BR21" s="81">
        <f t="shared" si="49"/>
        <v>0.15345286000000202</v>
      </c>
      <c r="BS21" s="81">
        <f t="shared" si="49"/>
        <v>-1.2606315200000053</v>
      </c>
      <c r="BT21" s="81">
        <f t="shared" si="49"/>
        <v>-5.5905317200000004</v>
      </c>
      <c r="BU21" s="81">
        <f t="shared" si="49"/>
        <v>1.0098057399999998</v>
      </c>
      <c r="BV21" s="81">
        <f t="shared" si="49"/>
        <v>119.24676682</v>
      </c>
      <c r="BW21" s="81">
        <f t="shared" si="49"/>
        <v>40.810825120000004</v>
      </c>
      <c r="BX21" s="81">
        <f t="shared" si="49"/>
        <v>-13.040141650000001</v>
      </c>
      <c r="BY21" s="81">
        <f t="shared" si="49"/>
        <v>14.119539070000004</v>
      </c>
      <c r="BZ21" s="81">
        <f t="shared" si="49"/>
        <v>-4.4156249899999978</v>
      </c>
      <c r="CA21" s="81">
        <f t="shared" ref="CA21:CI21" si="50">+SUM(CA22:CA24)</f>
        <v>18.562296280000005</v>
      </c>
      <c r="CB21" s="81">
        <f t="shared" si="50"/>
        <v>28.729294820000003</v>
      </c>
      <c r="CC21" s="81">
        <f t="shared" si="50"/>
        <v>9.4483224199999949</v>
      </c>
      <c r="CD21" s="81">
        <f t="shared" si="50"/>
        <v>8.1940063900000002</v>
      </c>
      <c r="CE21" s="81">
        <f t="shared" si="50"/>
        <v>16.457846110000002</v>
      </c>
      <c r="CF21" s="81">
        <f t="shared" si="50"/>
        <v>23.332301319999999</v>
      </c>
      <c r="CG21" s="81">
        <f t="shared" si="50"/>
        <v>24.36033261</v>
      </c>
      <c r="CH21" s="81">
        <f t="shared" si="50"/>
        <v>12.543802920000006</v>
      </c>
      <c r="CI21" s="82">
        <f t="shared" si="50"/>
        <v>55.446496219999993</v>
      </c>
    </row>
    <row r="22" spans="1:87">
      <c r="A22" s="39">
        <v>221</v>
      </c>
      <c r="B22" s="62" t="s">
        <v>77</v>
      </c>
      <c r="C22" s="37">
        <f t="shared" ref="C22:C24" si="51">+SUM(AB22:AM22)</f>
        <v>-7.3621219999999994</v>
      </c>
      <c r="D22" s="37">
        <f t="shared" ref="D22:D24" si="52">+SUM(AN22:AY22)</f>
        <v>29.675756</v>
      </c>
      <c r="E22" s="37">
        <f t="shared" ref="E22:E24" si="53">+SUM(AZ22:BK22)</f>
        <v>-18.342994999999995</v>
      </c>
      <c r="F22" s="37">
        <f t="shared" ref="F22:F24" si="54">+SUM(BL22:BW22)</f>
        <v>-18.811365000000002</v>
      </c>
      <c r="G22" s="37">
        <f t="shared" ref="G22:G24" si="55">+SUM(BX22:CI22)</f>
        <v>1.9094199999999999</v>
      </c>
      <c r="H22" s="71">
        <f>+SUM(AB22:AD22)</f>
        <v>5.8800000000000026</v>
      </c>
      <c r="I22" s="37">
        <f>+SUM(AE22:AG22)</f>
        <v>2.8014009999999976</v>
      </c>
      <c r="J22" s="37">
        <f>+SUM(AH22:AJ22)</f>
        <v>-17.75</v>
      </c>
      <c r="K22" s="37">
        <f>+SUM(AK22:AM22)</f>
        <v>1.7064769999999998</v>
      </c>
      <c r="L22" s="37">
        <f>+SUM(AN22:AP22)</f>
        <v>-8.7308000000000607E-2</v>
      </c>
      <c r="M22" s="37">
        <f>+SUM(AQ22:AS22)</f>
        <v>1.9288079999999992</v>
      </c>
      <c r="N22" s="37">
        <f>+SUM(AT22:AV22)</f>
        <v>-1.1257440000000003</v>
      </c>
      <c r="O22" s="37">
        <f>+SUM(AW22:AY22)</f>
        <v>28.96</v>
      </c>
      <c r="P22" s="37">
        <f>+SUM(AZ22:BB22)</f>
        <v>-18.646733999999999</v>
      </c>
      <c r="Q22" s="37">
        <f>+SUM(BC22:BE22)</f>
        <v>-6.8655300000000015</v>
      </c>
      <c r="R22" s="37">
        <f>+SUM(BF22:BH22)</f>
        <v>-3.7599520000000006</v>
      </c>
      <c r="S22" s="37">
        <f>+SUM(BI22:BK22)</f>
        <v>10.929221000000002</v>
      </c>
      <c r="T22" s="37">
        <f>+SUM(BL22:BN22)</f>
        <v>3.3699999999999974</v>
      </c>
      <c r="U22" s="37">
        <f>+SUM(BO22:BQ22)</f>
        <v>-10.534559999999999</v>
      </c>
      <c r="V22" s="37">
        <f>+SUM(BR22:BT22)</f>
        <v>-11.452044000000001</v>
      </c>
      <c r="W22" s="37">
        <f>+SUM(BU22:BW22)</f>
        <v>-0.19476100000000018</v>
      </c>
      <c r="X22" s="37">
        <f>+SUM(BX22:BZ22)</f>
        <v>-0.19452999999999987</v>
      </c>
      <c r="Y22" s="37">
        <f>+SUM(CA22:CC22)</f>
        <v>0.85481800000000008</v>
      </c>
      <c r="Z22" s="37">
        <f>+SUM(CD22:CF22)</f>
        <v>0.67649699999999946</v>
      </c>
      <c r="AA22" s="64">
        <f>+SUM(CG22:CI22)</f>
        <v>0.57263500000000034</v>
      </c>
      <c r="AB22" s="51">
        <v>4.3999999999999986</v>
      </c>
      <c r="AC22" s="51">
        <v>1.9400000000000048</v>
      </c>
      <c r="AD22" s="51">
        <v>-0.46000000000000085</v>
      </c>
      <c r="AE22" s="51">
        <v>1.8766899999999977</v>
      </c>
      <c r="AF22" s="51">
        <v>1.0447109999999973</v>
      </c>
      <c r="AG22" s="51">
        <v>-0.11999999999999744</v>
      </c>
      <c r="AH22" s="51">
        <v>-0.67999999999999972</v>
      </c>
      <c r="AI22" s="51">
        <v>-16.850000000000001</v>
      </c>
      <c r="AJ22" s="51">
        <v>-0.21999999999999886</v>
      </c>
      <c r="AK22" s="51">
        <v>1.8499999999999996</v>
      </c>
      <c r="AL22" s="51">
        <v>-0.31352299999999977</v>
      </c>
      <c r="AM22" s="51">
        <v>0.16999999999999993</v>
      </c>
      <c r="AN22" s="51">
        <v>0.19999999999999929</v>
      </c>
      <c r="AO22" s="51">
        <v>-0.37730999999999981</v>
      </c>
      <c r="AP22" s="51">
        <v>9.0001999999999915E-2</v>
      </c>
      <c r="AQ22" s="51">
        <v>-0.51000199999999984</v>
      </c>
      <c r="AR22" s="51">
        <v>2.7888100000000007</v>
      </c>
      <c r="AS22" s="51">
        <v>-0.35000000000000142</v>
      </c>
      <c r="AT22" s="51">
        <v>-0.37768299999999977</v>
      </c>
      <c r="AU22" s="51">
        <v>-0.52806099999999989</v>
      </c>
      <c r="AV22" s="51">
        <v>-0.22000000000000064</v>
      </c>
      <c r="AW22" s="51">
        <v>-0.19999999999999929</v>
      </c>
      <c r="AX22" s="51">
        <v>5.16</v>
      </c>
      <c r="AY22" s="51">
        <v>24</v>
      </c>
      <c r="AZ22" s="51">
        <v>-21.147276999999999</v>
      </c>
      <c r="BA22" s="51">
        <v>2.7699999999999996</v>
      </c>
      <c r="BB22" s="51">
        <v>-0.26945699999999806</v>
      </c>
      <c r="BC22" s="51">
        <v>-5.1196210000000031</v>
      </c>
      <c r="BD22" s="51">
        <v>-1.5159089999999984</v>
      </c>
      <c r="BE22" s="51">
        <v>-0.23000000000000043</v>
      </c>
      <c r="BF22" s="51">
        <v>-2.9103620000000001</v>
      </c>
      <c r="BG22" s="51">
        <v>-0.45999999999999908</v>
      </c>
      <c r="BH22" s="51">
        <v>-0.38959000000000144</v>
      </c>
      <c r="BI22" s="51">
        <v>3.3501210000000015</v>
      </c>
      <c r="BJ22" s="51">
        <v>-0.62988000000000088</v>
      </c>
      <c r="BK22" s="51">
        <v>8.2089800000000022</v>
      </c>
      <c r="BL22" s="51">
        <v>1.639999999999997</v>
      </c>
      <c r="BM22" s="51">
        <v>4.1700000000000017</v>
      </c>
      <c r="BN22" s="51">
        <v>-2.4400000000000013</v>
      </c>
      <c r="BO22" s="51">
        <v>-2.4299999999999997</v>
      </c>
      <c r="BP22" s="51">
        <v>-4.6313220000000008</v>
      </c>
      <c r="BQ22" s="51">
        <v>-3.4732379999999985</v>
      </c>
      <c r="BR22" s="51">
        <v>-0.83999999999999986</v>
      </c>
      <c r="BS22" s="51">
        <v>-10.402044</v>
      </c>
      <c r="BT22" s="51">
        <v>-0.20999999999999996</v>
      </c>
      <c r="BU22" s="51">
        <v>-6.0000000000000497E-2</v>
      </c>
      <c r="BV22" s="51">
        <v>-7.2154999999999747E-2</v>
      </c>
      <c r="BW22" s="51">
        <v>-6.2605999999999939E-2</v>
      </c>
      <c r="BX22" s="51">
        <v>-6.1204000000000036E-2</v>
      </c>
      <c r="BY22" s="51">
        <v>-7.1752000000000038E-2</v>
      </c>
      <c r="BZ22" s="51">
        <v>-6.1573999999999796E-2</v>
      </c>
      <c r="CA22" s="51">
        <v>-6.1705000000000121E-2</v>
      </c>
      <c r="CB22" s="51">
        <v>0.95822899999999978</v>
      </c>
      <c r="CC22" s="51">
        <v>-4.1705999999999577E-2</v>
      </c>
      <c r="CD22" s="51">
        <v>-9.215899999999988E-2</v>
      </c>
      <c r="CE22" s="51">
        <v>0.86096200000000045</v>
      </c>
      <c r="CF22" s="51">
        <v>-9.2306000000001109E-2</v>
      </c>
      <c r="CG22" s="51">
        <v>0.69762000000000002</v>
      </c>
      <c r="CH22" s="51">
        <v>-2.2454999999999781E-2</v>
      </c>
      <c r="CI22" s="63">
        <v>-0.1025299999999999</v>
      </c>
    </row>
    <row r="23" spans="1:87">
      <c r="A23" s="39">
        <v>223</v>
      </c>
      <c r="B23" s="62" t="s">
        <v>66</v>
      </c>
      <c r="C23" s="37">
        <f t="shared" si="51"/>
        <v>51.506545015</v>
      </c>
      <c r="D23" s="37">
        <f t="shared" si="52"/>
        <v>-19.16130215430001</v>
      </c>
      <c r="E23" s="37">
        <f t="shared" si="53"/>
        <v>79.850960537600002</v>
      </c>
      <c r="F23" s="37">
        <f t="shared" si="54"/>
        <v>33.514871139999997</v>
      </c>
      <c r="G23" s="37">
        <f t="shared" si="55"/>
        <v>161.08108249000003</v>
      </c>
      <c r="H23" s="71">
        <f>+SUM(AB23:AD23)</f>
        <v>-6.2394240749999934</v>
      </c>
      <c r="I23" s="37">
        <f>+SUM(AE23:AG23)</f>
        <v>9.5629816699999992</v>
      </c>
      <c r="J23" s="37">
        <f>+SUM(AH23:AJ23)</f>
        <v>14.369605479999993</v>
      </c>
      <c r="K23" s="37">
        <f>+SUM(AK23:AM23)</f>
        <v>33.813381939999999</v>
      </c>
      <c r="L23" s="37">
        <f>+SUM(AN23:AP23)</f>
        <v>-34.451894579999994</v>
      </c>
      <c r="M23" s="37">
        <f>+SUM(AQ23:AS23)</f>
        <v>-7.6205022700000047</v>
      </c>
      <c r="N23" s="37">
        <f>+SUM(AT23:AV23)</f>
        <v>5.275471740000004</v>
      </c>
      <c r="O23" s="37">
        <f>+SUM(AW23:AY23)</f>
        <v>17.635622955700001</v>
      </c>
      <c r="P23" s="37">
        <f>+SUM(AZ23:BB23)</f>
        <v>-17.527811446200001</v>
      </c>
      <c r="Q23" s="37">
        <f>+SUM(BC23:BE23)</f>
        <v>-12.4419614662</v>
      </c>
      <c r="R23" s="37">
        <f>+SUM(BF23:BH23)</f>
        <v>8.2205849800000035</v>
      </c>
      <c r="S23" s="37">
        <f>+SUM(BI23:BK23)</f>
        <v>101.60014846999999</v>
      </c>
      <c r="T23" s="37">
        <f>+SUM(BL23:BN23)</f>
        <v>-6.0116262900000041</v>
      </c>
      <c r="U23" s="37">
        <f>+SUM(BO23:BQ23)</f>
        <v>-3.3855622700000012</v>
      </c>
      <c r="V23" s="37">
        <f>+SUM(BR23:BT23)</f>
        <v>13.007460819999999</v>
      </c>
      <c r="W23" s="37">
        <f>+SUM(BU23:BW23)</f>
        <v>29.904598880000002</v>
      </c>
      <c r="X23" s="37">
        <f>+SUM(BX23:BZ23)</f>
        <v>5.1620859400000008</v>
      </c>
      <c r="Y23" s="37">
        <f>+SUM(CA23:CC23)</f>
        <v>46.00113571</v>
      </c>
      <c r="Z23" s="37">
        <f>+SUM(CD23:CF23)</f>
        <v>38.093973269999999</v>
      </c>
      <c r="AA23" s="64">
        <f>+SUM(CG23:CI23)</f>
        <v>71.823887569999997</v>
      </c>
      <c r="AB23" s="51">
        <v>-1.4024967399999966</v>
      </c>
      <c r="AC23" s="51">
        <v>-3.7868499974999974</v>
      </c>
      <c r="AD23" s="51">
        <v>-1.0500773374999994</v>
      </c>
      <c r="AE23" s="51">
        <v>8.4718627799999986</v>
      </c>
      <c r="AF23" s="51">
        <v>-5.9256957000000021</v>
      </c>
      <c r="AG23" s="51">
        <v>7.0168145900000027</v>
      </c>
      <c r="AH23" s="51">
        <v>2.6798251599999929</v>
      </c>
      <c r="AI23" s="51">
        <v>13.533356850000001</v>
      </c>
      <c r="AJ23" s="51">
        <v>-1.84357653</v>
      </c>
      <c r="AK23" s="51">
        <v>9.1529182599999963</v>
      </c>
      <c r="AL23" s="51">
        <v>1.3866713900000001</v>
      </c>
      <c r="AM23" s="51">
        <v>23.273792289999999</v>
      </c>
      <c r="AN23" s="51">
        <v>-13.250835120799996</v>
      </c>
      <c r="AO23" s="51">
        <v>-9.4251615791999992</v>
      </c>
      <c r="AP23" s="51">
        <v>-11.77589788</v>
      </c>
      <c r="AQ23" s="51">
        <v>1.9246058199999965</v>
      </c>
      <c r="AR23" s="51">
        <v>-4.4302021800000002</v>
      </c>
      <c r="AS23" s="51">
        <v>-5.1149059100000009</v>
      </c>
      <c r="AT23" s="51">
        <v>-1.5036079300000011</v>
      </c>
      <c r="AU23" s="51">
        <v>6.1807807700000019</v>
      </c>
      <c r="AV23" s="51">
        <v>0.59829890000000319</v>
      </c>
      <c r="AW23" s="51">
        <v>4.3257067582000026</v>
      </c>
      <c r="AX23" s="51">
        <v>1.4149768774999973</v>
      </c>
      <c r="AY23" s="51">
        <v>11.894939320000001</v>
      </c>
      <c r="AZ23" s="51">
        <v>-3.7529987962</v>
      </c>
      <c r="BA23" s="51">
        <v>-7.4362759300000008</v>
      </c>
      <c r="BB23" s="51">
        <v>-6.3385367200000005</v>
      </c>
      <c r="BC23" s="51">
        <v>-7.4063004662000012</v>
      </c>
      <c r="BD23" s="51">
        <v>0.11428528000000071</v>
      </c>
      <c r="BE23" s="51">
        <v>-5.14994628</v>
      </c>
      <c r="BF23" s="51">
        <v>2.016073310000003</v>
      </c>
      <c r="BG23" s="51">
        <v>-3.2243778299999999</v>
      </c>
      <c r="BH23" s="51">
        <v>9.4288895000000004</v>
      </c>
      <c r="BI23" s="51">
        <v>14.123206830000001</v>
      </c>
      <c r="BJ23" s="51">
        <v>40.549685009999997</v>
      </c>
      <c r="BK23" s="51">
        <v>46.927256630000002</v>
      </c>
      <c r="BL23" s="51">
        <v>-3.8790261699999995</v>
      </c>
      <c r="BM23" s="51">
        <v>3.6692430499999986</v>
      </c>
      <c r="BN23" s="51">
        <v>-5.8018431700000033</v>
      </c>
      <c r="BO23" s="51">
        <v>-3.297168960000004</v>
      </c>
      <c r="BP23" s="51">
        <v>1.2359562800000035</v>
      </c>
      <c r="BQ23" s="51">
        <v>-1.3243495900000006</v>
      </c>
      <c r="BR23" s="51">
        <v>3.6591094400000035</v>
      </c>
      <c r="BS23" s="51">
        <v>8.619702409999995</v>
      </c>
      <c r="BT23" s="51">
        <v>0.72864897000000006</v>
      </c>
      <c r="BU23" s="51">
        <v>2.4986716900000001</v>
      </c>
      <c r="BV23" s="51">
        <v>6.5683608200000005</v>
      </c>
      <c r="BW23" s="51">
        <v>20.837566370000001</v>
      </c>
      <c r="BX23" s="51">
        <v>-2.8056532700000023</v>
      </c>
      <c r="BY23" s="51">
        <v>4.8819725400000014</v>
      </c>
      <c r="BZ23" s="51">
        <v>3.0857666700000017</v>
      </c>
      <c r="CA23" s="51">
        <v>20.052867230000004</v>
      </c>
      <c r="CB23" s="51">
        <v>13.582570300000004</v>
      </c>
      <c r="CC23" s="51">
        <v>12.365698179999994</v>
      </c>
      <c r="CD23" s="51">
        <v>11.609510500000001</v>
      </c>
      <c r="CE23" s="51">
        <v>11.094806730000002</v>
      </c>
      <c r="CF23" s="51">
        <v>15.389656039999998</v>
      </c>
      <c r="CG23" s="51">
        <v>9.4808847900000011</v>
      </c>
      <c r="CH23" s="51">
        <v>13.691257920000005</v>
      </c>
      <c r="CI23" s="63">
        <v>48.651744859999994</v>
      </c>
    </row>
    <row r="24" spans="1:87">
      <c r="A24" s="39">
        <v>224</v>
      </c>
      <c r="B24" s="62" t="s">
        <v>80</v>
      </c>
      <c r="C24" s="37">
        <f t="shared" si="51"/>
        <v>74.407105130000005</v>
      </c>
      <c r="D24" s="37">
        <f t="shared" si="52"/>
        <v>140.32823776999999</v>
      </c>
      <c r="E24" s="37">
        <f t="shared" si="53"/>
        <v>53.474842105000008</v>
      </c>
      <c r="F24" s="37">
        <f t="shared" si="54"/>
        <v>116.1522245</v>
      </c>
      <c r="G24" s="37">
        <f t="shared" si="55"/>
        <v>30.747969030000007</v>
      </c>
      <c r="H24" s="71">
        <f>+SUM(AB24:AD24)</f>
        <v>-5.5559372199999997</v>
      </c>
      <c r="I24" s="37">
        <f>+SUM(AE24:AG24)</f>
        <v>-2.5975027500000003</v>
      </c>
      <c r="J24" s="37">
        <f>+SUM(AH24:AJ24)</f>
        <v>33.511653559999999</v>
      </c>
      <c r="K24" s="37">
        <f>+SUM(AK24:AM24)</f>
        <v>49.048891540000007</v>
      </c>
      <c r="L24" s="37">
        <f>+SUM(AN24:AP24)</f>
        <v>24.849137679999998</v>
      </c>
      <c r="M24" s="37">
        <f>+SUM(AQ24:AS24)</f>
        <v>36.880056390000007</v>
      </c>
      <c r="N24" s="37">
        <f>+SUM(AT24:AV24)</f>
        <v>5.4843629700000003</v>
      </c>
      <c r="O24" s="37">
        <f>+SUM(AW24:AY24)</f>
        <v>73.114680729999989</v>
      </c>
      <c r="P24" s="37">
        <f>+SUM(AZ24:BB24)</f>
        <v>-8.9425515100000013</v>
      </c>
      <c r="Q24" s="37">
        <f>+SUM(BC24:BE24)</f>
        <v>19.130660446</v>
      </c>
      <c r="R24" s="37">
        <f>+SUM(BF24:BH24)</f>
        <v>11.97813923</v>
      </c>
      <c r="S24" s="37">
        <f>+SUM(BI24:BK24)</f>
        <v>31.308593939000001</v>
      </c>
      <c r="T24" s="37">
        <f>+SUM(BL24:BN24)</f>
        <v>-8.5512200500000013</v>
      </c>
      <c r="U24" s="37">
        <f>+SUM(BO24:BQ24)</f>
        <v>1.5990119499999995</v>
      </c>
      <c r="V24" s="37">
        <f>+SUM(BR24:BT24)</f>
        <v>-8.2531272000000016</v>
      </c>
      <c r="W24" s="37">
        <f>+SUM(BU24:BW24)</f>
        <v>131.35755979999999</v>
      </c>
      <c r="X24" s="37">
        <f>+SUM(BX24:BZ24)</f>
        <v>-8.3037835099999953</v>
      </c>
      <c r="Y24" s="37">
        <f>+SUM(CA24:CC24)</f>
        <v>9.8839598100000003</v>
      </c>
      <c r="Z24" s="37">
        <f>+SUM(CD24:CF24)</f>
        <v>9.2136835500000007</v>
      </c>
      <c r="AA24" s="64">
        <f>+SUM(CG24:CI24)</f>
        <v>19.95410918</v>
      </c>
      <c r="AB24" s="51">
        <v>-2.0450643700000004</v>
      </c>
      <c r="AC24" s="51">
        <v>-1.45284692</v>
      </c>
      <c r="AD24" s="51">
        <v>-2.0580259299999994</v>
      </c>
      <c r="AE24" s="51">
        <v>-0.8927823100000003</v>
      </c>
      <c r="AF24" s="51">
        <v>-0.39010224000000004</v>
      </c>
      <c r="AG24" s="51">
        <v>-1.3146182000000002</v>
      </c>
      <c r="AH24" s="51">
        <v>12.87868576</v>
      </c>
      <c r="AI24" s="51">
        <v>-1.7696374500000001</v>
      </c>
      <c r="AJ24" s="51">
        <v>22.402605250000001</v>
      </c>
      <c r="AK24" s="51">
        <v>5.497640950000001</v>
      </c>
      <c r="AL24" s="51">
        <v>10.89694965</v>
      </c>
      <c r="AM24" s="51">
        <v>32.654300940000006</v>
      </c>
      <c r="AN24" s="51">
        <v>7.9538639199999981</v>
      </c>
      <c r="AO24" s="51">
        <v>-1.13123229</v>
      </c>
      <c r="AP24" s="51">
        <v>18.026506050000002</v>
      </c>
      <c r="AQ24" s="51">
        <v>28.246343460000006</v>
      </c>
      <c r="AR24" s="51">
        <v>1.9721525899999999</v>
      </c>
      <c r="AS24" s="51">
        <v>6.6615603400000003</v>
      </c>
      <c r="AT24" s="51">
        <v>-2.6733997200000004</v>
      </c>
      <c r="AU24" s="51">
        <v>7.9110824299999996</v>
      </c>
      <c r="AV24" s="51">
        <v>0.24668026000000065</v>
      </c>
      <c r="AW24" s="51">
        <v>5.3295535100000011</v>
      </c>
      <c r="AX24" s="51">
        <v>17.354897899999997</v>
      </c>
      <c r="AY24" s="51">
        <v>50.430229319999988</v>
      </c>
      <c r="AZ24" s="51">
        <v>-5.8586183100000016</v>
      </c>
      <c r="BA24" s="51">
        <v>-2.8621454599999998</v>
      </c>
      <c r="BB24" s="51">
        <v>-0.2217877399999999</v>
      </c>
      <c r="BC24" s="51">
        <v>2.5551732400000002</v>
      </c>
      <c r="BD24" s="51">
        <v>-1.125</v>
      </c>
      <c r="BE24" s="51">
        <v>17.700487206000002</v>
      </c>
      <c r="BF24" s="51">
        <v>-5.66927073</v>
      </c>
      <c r="BG24" s="51">
        <v>5.289732260000001</v>
      </c>
      <c r="BH24" s="51">
        <v>12.3576777</v>
      </c>
      <c r="BI24" s="51">
        <v>3.5992150190000007</v>
      </c>
      <c r="BJ24" s="51">
        <v>15.825280970000001</v>
      </c>
      <c r="BK24" s="51">
        <v>11.884097950000001</v>
      </c>
      <c r="BL24" s="51">
        <v>0.16533364999999911</v>
      </c>
      <c r="BM24" s="51">
        <v>-1.2767360400000001</v>
      </c>
      <c r="BN24" s="51">
        <v>-7.4398176600000001</v>
      </c>
      <c r="BO24" s="51">
        <v>0.87113404999999999</v>
      </c>
      <c r="BP24" s="51">
        <v>2.2715806999999999</v>
      </c>
      <c r="BQ24" s="51">
        <v>-1.5437028000000002</v>
      </c>
      <c r="BR24" s="51">
        <v>-2.6656565800000016</v>
      </c>
      <c r="BS24" s="51">
        <v>0.52171006999999969</v>
      </c>
      <c r="BT24" s="51">
        <v>-6.1091806900000005</v>
      </c>
      <c r="BU24" s="51">
        <v>-1.4288659499999998</v>
      </c>
      <c r="BV24" s="51">
        <v>112.750561</v>
      </c>
      <c r="BW24" s="51">
        <v>20.035864750000002</v>
      </c>
      <c r="BX24" s="51">
        <v>-10.173284379999998</v>
      </c>
      <c r="BY24" s="51">
        <v>9.3093185300000023</v>
      </c>
      <c r="BZ24" s="51">
        <v>-7.4398176600000001</v>
      </c>
      <c r="CA24" s="51">
        <v>-1.4288659499999998</v>
      </c>
      <c r="CB24" s="51">
        <v>14.18849552</v>
      </c>
      <c r="CC24" s="51">
        <v>-2.8756697599999996</v>
      </c>
      <c r="CD24" s="51">
        <v>-3.32334511</v>
      </c>
      <c r="CE24" s="51">
        <v>4.5020773799999994</v>
      </c>
      <c r="CF24" s="51">
        <v>8.0349512800000014</v>
      </c>
      <c r="CG24" s="51">
        <v>14.181827819999999</v>
      </c>
      <c r="CH24" s="51">
        <v>-1.125</v>
      </c>
      <c r="CI24" s="63">
        <v>6.8972813600000009</v>
      </c>
    </row>
    <row r="25" spans="1:87">
      <c r="A25" s="39"/>
      <c r="B25" s="62"/>
      <c r="C25" s="37"/>
      <c r="D25" s="37"/>
      <c r="E25" s="37"/>
      <c r="F25" s="37"/>
      <c r="G25" s="37"/>
      <c r="H25" s="71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64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63"/>
    </row>
    <row r="26" spans="1:87">
      <c r="A26" s="42">
        <v>23</v>
      </c>
      <c r="B26" s="4" t="s">
        <v>81</v>
      </c>
      <c r="C26" s="35">
        <f>+SUM(C27:C29)</f>
        <v>41.062389289999942</v>
      </c>
      <c r="D26" s="35">
        <f t="shared" ref="D26:AU26" si="56">+SUM(D27:D29)</f>
        <v>54.342090300000116</v>
      </c>
      <c r="E26" s="35">
        <f t="shared" si="56"/>
        <v>52.027284490000099</v>
      </c>
      <c r="F26" s="35">
        <f t="shared" si="56"/>
        <v>209.25100542999994</v>
      </c>
      <c r="G26" s="35">
        <f t="shared" si="56"/>
        <v>-52.464240810000042</v>
      </c>
      <c r="H26" s="70">
        <f t="shared" si="56"/>
        <v>-55.832642449999938</v>
      </c>
      <c r="I26" s="35">
        <f t="shared" si="56"/>
        <v>4.8570091499998505</v>
      </c>
      <c r="J26" s="35">
        <f t="shared" si="56"/>
        <v>4.2022862800001963</v>
      </c>
      <c r="K26" s="35">
        <f t="shared" si="56"/>
        <v>87.835736309999831</v>
      </c>
      <c r="L26" s="35">
        <f t="shared" si="56"/>
        <v>-21.285909260000004</v>
      </c>
      <c r="M26" s="35">
        <f t="shared" si="56"/>
        <v>3.5759953900002088</v>
      </c>
      <c r="N26" s="35">
        <f t="shared" si="56"/>
        <v>-36.501808490000144</v>
      </c>
      <c r="O26" s="35">
        <f t="shared" si="56"/>
        <v>108.55381266000005</v>
      </c>
      <c r="P26" s="35">
        <f t="shared" si="56"/>
        <v>-28.200218249999853</v>
      </c>
      <c r="Q26" s="35">
        <f t="shared" si="56"/>
        <v>71.842478399999848</v>
      </c>
      <c r="R26" s="35">
        <f t="shared" si="56"/>
        <v>-12.87881117000023</v>
      </c>
      <c r="S26" s="35">
        <f t="shared" si="56"/>
        <v>21.263835510000337</v>
      </c>
      <c r="T26" s="35">
        <f t="shared" si="56"/>
        <v>-18.027548050000046</v>
      </c>
      <c r="U26" s="35">
        <f t="shared" si="56"/>
        <v>15.982518689999814</v>
      </c>
      <c r="V26" s="35">
        <f t="shared" si="56"/>
        <v>5.6781015800001811</v>
      </c>
      <c r="W26" s="35">
        <f t="shared" si="56"/>
        <v>205.61793320999999</v>
      </c>
      <c r="X26" s="35">
        <f t="shared" si="56"/>
        <v>-84.715646440000185</v>
      </c>
      <c r="Y26" s="35">
        <f t="shared" si="56"/>
        <v>-23.531708569999889</v>
      </c>
      <c r="Z26" s="35">
        <f t="shared" si="56"/>
        <v>-5.8501447499999868</v>
      </c>
      <c r="AA26" s="36">
        <f t="shared" si="56"/>
        <v>61.633258950000013</v>
      </c>
      <c r="AB26" s="35">
        <f t="shared" si="56"/>
        <v>-27.651260619999949</v>
      </c>
      <c r="AC26" s="35">
        <f t="shared" si="56"/>
        <v>-6.5764532400001361</v>
      </c>
      <c r="AD26" s="35">
        <f t="shared" si="56"/>
        <v>-21.604928589999851</v>
      </c>
      <c r="AE26" s="35">
        <f t="shared" si="56"/>
        <v>19.815214159999933</v>
      </c>
      <c r="AF26" s="35">
        <f t="shared" si="56"/>
        <v>-11.570443769999983</v>
      </c>
      <c r="AG26" s="35">
        <f t="shared" si="56"/>
        <v>-3.3877612400000991</v>
      </c>
      <c r="AH26" s="35">
        <f t="shared" si="56"/>
        <v>5.2375984800000452</v>
      </c>
      <c r="AI26" s="35">
        <f t="shared" si="56"/>
        <v>-10.214570789999961</v>
      </c>
      <c r="AJ26" s="35">
        <f t="shared" si="56"/>
        <v>9.1792585900001118</v>
      </c>
      <c r="AK26" s="35">
        <f t="shared" si="56"/>
        <v>24.399916339999908</v>
      </c>
      <c r="AL26" s="35">
        <f t="shared" si="56"/>
        <v>-22.45343043000004</v>
      </c>
      <c r="AM26" s="35">
        <f t="shared" si="56"/>
        <v>85.889250399999966</v>
      </c>
      <c r="AN26" s="35">
        <f t="shared" si="56"/>
        <v>-31.835136460000065</v>
      </c>
      <c r="AO26" s="35">
        <f t="shared" si="56"/>
        <v>-13.357511779999783</v>
      </c>
      <c r="AP26" s="35">
        <f t="shared" si="56"/>
        <v>23.906738979999844</v>
      </c>
      <c r="AQ26" s="35">
        <f t="shared" si="56"/>
        <v>34.228808570000197</v>
      </c>
      <c r="AR26" s="35">
        <f t="shared" si="56"/>
        <v>-7.5537892400000466</v>
      </c>
      <c r="AS26" s="35">
        <f t="shared" si="56"/>
        <v>-23.099023939999938</v>
      </c>
      <c r="AT26" s="35">
        <f t="shared" si="56"/>
        <v>13.386182389999931</v>
      </c>
      <c r="AU26" s="35">
        <f t="shared" si="56"/>
        <v>13.548387759999986</v>
      </c>
      <c r="AV26" s="35">
        <f t="shared" ref="AV26:CI26" si="57">+SUM(AV27:AV29)</f>
        <v>-63.436378640000058</v>
      </c>
      <c r="AW26" s="35">
        <f t="shared" si="57"/>
        <v>18.199239940000101</v>
      </c>
      <c r="AX26" s="35">
        <f t="shared" si="57"/>
        <v>20.015108629999951</v>
      </c>
      <c r="AY26" s="35">
        <f t="shared" si="57"/>
        <v>70.339464089999993</v>
      </c>
      <c r="AZ26" s="35">
        <f t="shared" si="57"/>
        <v>-40.763299719999956</v>
      </c>
      <c r="BA26" s="35">
        <f t="shared" si="57"/>
        <v>16.395735700000198</v>
      </c>
      <c r="BB26" s="35">
        <f t="shared" si="57"/>
        <v>-3.8326542300000952</v>
      </c>
      <c r="BC26" s="35">
        <f t="shared" si="57"/>
        <v>-8.4665213599999767</v>
      </c>
      <c r="BD26" s="35">
        <f t="shared" si="57"/>
        <v>1.6571895399998429</v>
      </c>
      <c r="BE26" s="35">
        <f t="shared" si="57"/>
        <v>78.651810219999987</v>
      </c>
      <c r="BF26" s="35">
        <f t="shared" si="57"/>
        <v>-28.054881560000027</v>
      </c>
      <c r="BG26" s="35">
        <f t="shared" si="57"/>
        <v>7.9083301800000658</v>
      </c>
      <c r="BH26" s="35">
        <f t="shared" si="57"/>
        <v>7.267740209999733</v>
      </c>
      <c r="BI26" s="35">
        <f t="shared" si="57"/>
        <v>8.6909176400001691</v>
      </c>
      <c r="BJ26" s="35">
        <f t="shared" si="57"/>
        <v>-17.775973649999969</v>
      </c>
      <c r="BK26" s="35">
        <f t="shared" si="57"/>
        <v>30.348891520000137</v>
      </c>
      <c r="BL26" s="35">
        <f t="shared" si="57"/>
        <v>-14.069528060000014</v>
      </c>
      <c r="BM26" s="35">
        <f t="shared" si="57"/>
        <v>-5.645079420000032</v>
      </c>
      <c r="BN26" s="35">
        <f t="shared" si="57"/>
        <v>1.6870594300000006</v>
      </c>
      <c r="BO26" s="35">
        <f t="shared" si="57"/>
        <v>0.62569378999978298</v>
      </c>
      <c r="BP26" s="35">
        <f t="shared" si="57"/>
        <v>-8.5702496599998366</v>
      </c>
      <c r="BQ26" s="35">
        <f t="shared" si="57"/>
        <v>23.927074559999866</v>
      </c>
      <c r="BR26" s="35">
        <f t="shared" si="57"/>
        <v>-20.517426190000037</v>
      </c>
      <c r="BS26" s="35">
        <f t="shared" si="57"/>
        <v>29.856730230000132</v>
      </c>
      <c r="BT26" s="35">
        <f t="shared" si="57"/>
        <v>-3.6612024599999131</v>
      </c>
      <c r="BU26" s="35">
        <f t="shared" si="57"/>
        <v>-8.2630761700001187</v>
      </c>
      <c r="BV26" s="35">
        <f t="shared" si="57"/>
        <v>49.2072871700001</v>
      </c>
      <c r="BW26" s="35">
        <f t="shared" si="57"/>
        <v>164.67372221000002</v>
      </c>
      <c r="BX26" s="35">
        <f t="shared" si="57"/>
        <v>-39.525490680000217</v>
      </c>
      <c r="BY26" s="35">
        <f t="shared" si="57"/>
        <v>-17.762136099999921</v>
      </c>
      <c r="BZ26" s="35">
        <f t="shared" si="57"/>
        <v>-27.428019660000043</v>
      </c>
      <c r="CA26" s="35">
        <f t="shared" si="57"/>
        <v>-3.105457749999716</v>
      </c>
      <c r="CB26" s="35">
        <f t="shared" si="57"/>
        <v>36.367142479999693</v>
      </c>
      <c r="CC26" s="35">
        <f t="shared" si="57"/>
        <v>-56.79339329999987</v>
      </c>
      <c r="CD26" s="35">
        <f t="shared" si="57"/>
        <v>6.4903636699998479</v>
      </c>
      <c r="CE26" s="35">
        <f t="shared" si="57"/>
        <v>0.35814561000003042</v>
      </c>
      <c r="CF26" s="35">
        <f t="shared" si="57"/>
        <v>-12.698654029999865</v>
      </c>
      <c r="CG26" s="35">
        <f t="shared" si="57"/>
        <v>37.221785620000055</v>
      </c>
      <c r="CH26" s="35">
        <f t="shared" si="57"/>
        <v>-1.0737624400000323</v>
      </c>
      <c r="CI26" s="36">
        <f t="shared" si="57"/>
        <v>25.485235769999989</v>
      </c>
    </row>
    <row r="27" spans="1:87">
      <c r="A27" s="39">
        <v>231</v>
      </c>
      <c r="B27" s="41" t="s">
        <v>101</v>
      </c>
      <c r="C27" s="37">
        <f t="shared" ref="C27:C28" si="58">+SUM(AB27:AM27)</f>
        <v>40.907196929999941</v>
      </c>
      <c r="D27" s="37">
        <f t="shared" ref="D27:D28" si="59">+SUM(AN27:AY27)</f>
        <v>54.94596571000011</v>
      </c>
      <c r="E27" s="37">
        <f t="shared" ref="E27:E28" si="60">+SUM(AZ27:BK27)</f>
        <v>52.03401878000011</v>
      </c>
      <c r="F27" s="37">
        <f t="shared" ref="F27:F28" si="61">+SUM(BL27:BW27)</f>
        <v>208.45255898999994</v>
      </c>
      <c r="G27" s="37">
        <f t="shared" ref="G27:G28" si="62">+SUM(BX27:CI27)</f>
        <v>-51.055991990000052</v>
      </c>
      <c r="H27" s="71">
        <f>+SUM(AB27:AD27)</f>
        <v>-71.484120539999935</v>
      </c>
      <c r="I27" s="37">
        <f>+SUM(AE27:AG27)</f>
        <v>4.5235321099998487</v>
      </c>
      <c r="J27" s="37">
        <f>+SUM(AH27:AJ27)</f>
        <v>11.706995670000197</v>
      </c>
      <c r="K27" s="37">
        <f>+SUM(AK27:AM27)</f>
        <v>96.160789689999831</v>
      </c>
      <c r="L27" s="37">
        <f>+SUM(AN27:AP27)</f>
        <v>-30.830722030000004</v>
      </c>
      <c r="M27" s="37">
        <f>+SUM(AQ27:AS27)</f>
        <v>0.92809471000020949</v>
      </c>
      <c r="N27" s="37">
        <f>+SUM(AT27:AV27)</f>
        <v>-33.322082370000146</v>
      </c>
      <c r="O27" s="37">
        <f>+SUM(AW27:AY27)</f>
        <v>118.17067540000005</v>
      </c>
      <c r="P27" s="37">
        <f>+SUM(AZ27:BB27)</f>
        <v>-35.15987688999985</v>
      </c>
      <c r="Q27" s="37">
        <f>+SUM(BC27:BE27)</f>
        <v>70.922234959999855</v>
      </c>
      <c r="R27" s="37">
        <f>+SUM(BF27:BH27)</f>
        <v>-10.59887770000023</v>
      </c>
      <c r="S27" s="37">
        <f>+SUM(BI27:BK27)</f>
        <v>26.870538410000336</v>
      </c>
      <c r="T27" s="37">
        <f>+SUM(BL27:BN27)</f>
        <v>-18.19319986000005</v>
      </c>
      <c r="U27" s="37">
        <f>+SUM(BO27:BQ27)</f>
        <v>-16.885606600000187</v>
      </c>
      <c r="V27" s="37">
        <f>+SUM(BR27:BT27)</f>
        <v>18.142601930000183</v>
      </c>
      <c r="W27" s="37">
        <f>+SUM(BU27:BW27)</f>
        <v>225.38876352</v>
      </c>
      <c r="X27" s="37">
        <f>+SUM(BX27:BZ27)</f>
        <v>-83.302145530000189</v>
      </c>
      <c r="Y27" s="37">
        <f>+SUM(CA27:CC27)</f>
        <v>-26.016953359999889</v>
      </c>
      <c r="Z27" s="37">
        <f>+SUM(CD27:CF27)</f>
        <v>-4.4760551599999872</v>
      </c>
      <c r="AA27" s="64">
        <f>+SUM(CG27:CI27)</f>
        <v>62.739162060000012</v>
      </c>
      <c r="AB27" s="32">
        <v>-37.653638149999949</v>
      </c>
      <c r="AC27" s="32">
        <v>-8.2551863400001366</v>
      </c>
      <c r="AD27" s="32">
        <v>-25.575296049999849</v>
      </c>
      <c r="AE27" s="32">
        <v>17.921328679999931</v>
      </c>
      <c r="AF27" s="32">
        <v>-10.439424659999986</v>
      </c>
      <c r="AG27" s="32">
        <v>-2.9583719100000962</v>
      </c>
      <c r="AH27" s="32">
        <v>7.4403865000000451</v>
      </c>
      <c r="AI27" s="32">
        <v>-7.5558372399999598</v>
      </c>
      <c r="AJ27" s="32">
        <v>11.822446410000111</v>
      </c>
      <c r="AK27" s="32">
        <v>27.005881759999909</v>
      </c>
      <c r="AL27" s="32">
        <v>-20.089515830000039</v>
      </c>
      <c r="AM27" s="32">
        <v>89.244423759999961</v>
      </c>
      <c r="AN27" s="32">
        <v>-36.538144740000064</v>
      </c>
      <c r="AO27" s="32">
        <v>-15.030120429999783</v>
      </c>
      <c r="AP27" s="32">
        <v>20.737543139999843</v>
      </c>
      <c r="AQ27" s="32">
        <v>31.773880650000194</v>
      </c>
      <c r="AR27" s="32">
        <v>-7.2521636400000489</v>
      </c>
      <c r="AS27" s="32">
        <v>-23.593622299999936</v>
      </c>
      <c r="AT27" s="32">
        <v>13.82928107999993</v>
      </c>
      <c r="AU27" s="32">
        <v>14.070778529999984</v>
      </c>
      <c r="AV27" s="32">
        <v>-61.22214198000006</v>
      </c>
      <c r="AW27" s="32">
        <v>20.597179580000102</v>
      </c>
      <c r="AX27" s="32">
        <v>23.521104319999949</v>
      </c>
      <c r="AY27" s="32">
        <v>74.052391499999999</v>
      </c>
      <c r="AZ27" s="32">
        <v>-41.981697449999956</v>
      </c>
      <c r="BA27" s="32">
        <v>9.8814067200002</v>
      </c>
      <c r="BB27" s="32">
        <v>-3.0595861600000944</v>
      </c>
      <c r="BC27" s="32">
        <v>-10.126427929999977</v>
      </c>
      <c r="BD27" s="32">
        <v>-6.9391832500001556</v>
      </c>
      <c r="BE27" s="32">
        <v>87.987846139999988</v>
      </c>
      <c r="BF27" s="32">
        <v>-29.189117310000029</v>
      </c>
      <c r="BG27" s="32">
        <v>9.7778101700000661</v>
      </c>
      <c r="BH27" s="32">
        <v>8.8124294399997325</v>
      </c>
      <c r="BI27" s="32">
        <v>10.802808750000167</v>
      </c>
      <c r="BJ27" s="32">
        <v>-15.945190069999967</v>
      </c>
      <c r="BK27" s="32">
        <v>32.012919730000135</v>
      </c>
      <c r="BL27" s="32">
        <v>-13.907002410000018</v>
      </c>
      <c r="BM27" s="32">
        <v>-5.971104940000032</v>
      </c>
      <c r="BN27" s="32">
        <v>1.6849074900000005</v>
      </c>
      <c r="BO27" s="32">
        <v>-0.89609133000021757</v>
      </c>
      <c r="BP27" s="32">
        <v>-10.845995059999836</v>
      </c>
      <c r="BQ27" s="32">
        <v>-5.1435202100001334</v>
      </c>
      <c r="BR27" s="32">
        <v>9.0801135499999646</v>
      </c>
      <c r="BS27" s="32">
        <v>30.439341290000129</v>
      </c>
      <c r="BT27" s="32">
        <v>-21.376852909999911</v>
      </c>
      <c r="BU27" s="32">
        <v>10.466494409999882</v>
      </c>
      <c r="BV27" s="32">
        <v>49.207343080000101</v>
      </c>
      <c r="BW27" s="32">
        <v>165.71492603000002</v>
      </c>
      <c r="BX27" s="32">
        <v>-38.112192220000225</v>
      </c>
      <c r="BY27" s="32">
        <v>-17.762074779999921</v>
      </c>
      <c r="BZ27" s="32">
        <v>-27.427878530000044</v>
      </c>
      <c r="CA27" s="32">
        <v>-3.1056617199997163</v>
      </c>
      <c r="CB27" s="32">
        <v>34.373577819999696</v>
      </c>
      <c r="CC27" s="32">
        <v>-57.284869459999868</v>
      </c>
      <c r="CD27" s="32">
        <v>7.1235645399998475</v>
      </c>
      <c r="CE27" s="32">
        <v>0.72858997000003001</v>
      </c>
      <c r="CF27" s="32">
        <v>-12.328209669999865</v>
      </c>
      <c r="CG27" s="32">
        <v>37.592392050000058</v>
      </c>
      <c r="CH27" s="32">
        <v>-1.5039793800000325</v>
      </c>
      <c r="CI27" s="33">
        <v>26.650749389999987</v>
      </c>
    </row>
    <row r="28" spans="1:87">
      <c r="A28" s="39">
        <v>232</v>
      </c>
      <c r="B28" s="41" t="s">
        <v>106</v>
      </c>
      <c r="C28" s="37">
        <f t="shared" si="58"/>
        <v>0.15519235999999914</v>
      </c>
      <c r="D28" s="37">
        <f t="shared" si="59"/>
        <v>-0.60387540999999612</v>
      </c>
      <c r="E28" s="37">
        <f t="shared" si="60"/>
        <v>-6.7342900000078032E-3</v>
      </c>
      <c r="F28" s="37">
        <f t="shared" si="61"/>
        <v>0.79844643999999931</v>
      </c>
      <c r="G28" s="37">
        <f t="shared" si="62"/>
        <v>-1.408248819999991</v>
      </c>
      <c r="H28" s="71">
        <f>+SUM(AB28:AD28)</f>
        <v>15.651478089999999</v>
      </c>
      <c r="I28" s="37">
        <f>+SUM(AE28:AG28)</f>
        <v>0.33347704000000178</v>
      </c>
      <c r="J28" s="37">
        <f>+SUM(AH28:AJ28)</f>
        <v>-7.5047093900000004</v>
      </c>
      <c r="K28" s="37">
        <f>+SUM(AK28:AM28)</f>
        <v>-8.3250533799999999</v>
      </c>
      <c r="L28" s="37">
        <f>+SUM(AN28:AP28)</f>
        <v>9.5448127700000018</v>
      </c>
      <c r="M28" s="37">
        <f>+SUM(AQ28:AS28)</f>
        <v>2.6479006799999993</v>
      </c>
      <c r="N28" s="37">
        <f>+SUM(AT28:AV28)</f>
        <v>-3.179726119999998</v>
      </c>
      <c r="O28" s="37">
        <f>+SUM(AW28:AY28)</f>
        <v>-9.6168627399999984</v>
      </c>
      <c r="P28" s="37">
        <f>+SUM(AZ28:BB28)</f>
        <v>6.9596586399999962</v>
      </c>
      <c r="Q28" s="37">
        <f>+SUM(BC28:BE28)</f>
        <v>0.92024343999999481</v>
      </c>
      <c r="R28" s="37">
        <f>+SUM(BF28:BH28)</f>
        <v>-2.2799334699999996</v>
      </c>
      <c r="S28" s="37">
        <f>+SUM(BI28:BK28)</f>
        <v>-5.6067028999999984</v>
      </c>
      <c r="T28" s="37">
        <f>+SUM(BL28:BN28)</f>
        <v>0.16565181000000351</v>
      </c>
      <c r="U28" s="37">
        <f>+SUM(BO28:BQ28)</f>
        <v>32.868125290000002</v>
      </c>
      <c r="V28" s="37">
        <f>+SUM(BR28:BT28)</f>
        <v>-12.464500350000002</v>
      </c>
      <c r="W28" s="37">
        <f>+SUM(BU28:BW28)</f>
        <v>-19.770830310000001</v>
      </c>
      <c r="X28" s="37">
        <f>+SUM(BX28:BZ28)</f>
        <v>-1.4135009099999918</v>
      </c>
      <c r="Y28" s="37">
        <f>+SUM(CA28:CC28)</f>
        <v>2.4852447900000003</v>
      </c>
      <c r="Z28" s="37">
        <f>+SUM(CD28:CF28)</f>
        <v>-1.3740895899999996</v>
      </c>
      <c r="AA28" s="64">
        <f>+SUM(CG28:CI28)</f>
        <v>-1.1059031099999999</v>
      </c>
      <c r="AB28" s="32">
        <v>10.00237753</v>
      </c>
      <c r="AC28" s="32">
        <v>1.6787331000000005</v>
      </c>
      <c r="AD28" s="32">
        <v>3.9703674599999985</v>
      </c>
      <c r="AE28" s="32">
        <v>1.8938854800000016</v>
      </c>
      <c r="AF28" s="32">
        <v>-1.1310191099999969</v>
      </c>
      <c r="AG28" s="32">
        <v>-0.4293893300000029</v>
      </c>
      <c r="AH28" s="32">
        <v>-2.2027880199999998</v>
      </c>
      <c r="AI28" s="32">
        <v>-2.6587335500000009</v>
      </c>
      <c r="AJ28" s="32">
        <v>-2.6431878199999996</v>
      </c>
      <c r="AK28" s="32">
        <v>-2.6059654200000004</v>
      </c>
      <c r="AL28" s="32">
        <v>-2.3639145999999993</v>
      </c>
      <c r="AM28" s="32">
        <v>-3.3551733600000002</v>
      </c>
      <c r="AN28" s="32">
        <v>4.7030082800000006</v>
      </c>
      <c r="AO28" s="32">
        <v>1.6726086500000008</v>
      </c>
      <c r="AP28" s="32">
        <v>3.1691958400000004</v>
      </c>
      <c r="AQ28" s="32">
        <v>2.4549279199999994</v>
      </c>
      <c r="AR28" s="32">
        <v>-0.30162559999999772</v>
      </c>
      <c r="AS28" s="32">
        <v>0.49459835999999768</v>
      </c>
      <c r="AT28" s="32">
        <v>-0.44309868999999935</v>
      </c>
      <c r="AU28" s="32">
        <v>-0.52239076999999767</v>
      </c>
      <c r="AV28" s="32">
        <v>-2.214236660000001</v>
      </c>
      <c r="AW28" s="32">
        <v>-2.3979396400000006</v>
      </c>
      <c r="AX28" s="32">
        <v>-3.5059956899999989</v>
      </c>
      <c r="AY28" s="32">
        <v>-3.7129274099999998</v>
      </c>
      <c r="AZ28" s="32">
        <v>1.2183977299999977</v>
      </c>
      <c r="BA28" s="32">
        <v>6.5143289799999993</v>
      </c>
      <c r="BB28" s="32">
        <v>-0.77306807000000077</v>
      </c>
      <c r="BC28" s="32">
        <v>1.6599065700000004</v>
      </c>
      <c r="BD28" s="32">
        <v>8.5963727899999984</v>
      </c>
      <c r="BE28" s="32">
        <v>-9.336035920000004</v>
      </c>
      <c r="BF28" s="32">
        <v>1.1342357500000002</v>
      </c>
      <c r="BG28" s="32">
        <v>-1.8694799900000003</v>
      </c>
      <c r="BH28" s="32">
        <v>-1.5446892299999995</v>
      </c>
      <c r="BI28" s="32">
        <v>-2.1118911099999984</v>
      </c>
      <c r="BJ28" s="32">
        <v>-1.8307835800000003</v>
      </c>
      <c r="BK28" s="32">
        <v>-1.6640282099999997</v>
      </c>
      <c r="BL28" s="32">
        <v>-0.16252564999999652</v>
      </c>
      <c r="BM28" s="32">
        <v>0.32602551999999996</v>
      </c>
      <c r="BN28" s="32">
        <v>2.1519400000000743E-3</v>
      </c>
      <c r="BO28" s="32">
        <v>1.5217851200000005</v>
      </c>
      <c r="BP28" s="32">
        <v>2.2757453999999999</v>
      </c>
      <c r="BQ28" s="32">
        <v>29.07059477</v>
      </c>
      <c r="BR28" s="32">
        <v>-29.597539740000002</v>
      </c>
      <c r="BS28" s="32">
        <v>-0.58261105999999963</v>
      </c>
      <c r="BT28" s="32">
        <v>17.715650449999998</v>
      </c>
      <c r="BU28" s="32">
        <v>-18.729570580000001</v>
      </c>
      <c r="BV28" s="32">
        <v>-5.5909999999492754E-5</v>
      </c>
      <c r="BW28" s="32">
        <v>-1.0412038200000007</v>
      </c>
      <c r="BX28" s="32">
        <v>-1.4132984599999916</v>
      </c>
      <c r="BY28" s="32">
        <v>-6.1319999999920327E-5</v>
      </c>
      <c r="BZ28" s="32">
        <v>-1.4113000000026688E-4</v>
      </c>
      <c r="CA28" s="32">
        <v>2.0397000000027532E-4</v>
      </c>
      <c r="CB28" s="32">
        <v>1.9935646599999997</v>
      </c>
      <c r="CC28" s="32">
        <v>0.49147616000000038</v>
      </c>
      <c r="CD28" s="32">
        <v>-0.63320086999999958</v>
      </c>
      <c r="CE28" s="32">
        <v>-0.37044435999999958</v>
      </c>
      <c r="CF28" s="32">
        <v>-0.37044436000000047</v>
      </c>
      <c r="CG28" s="32">
        <v>-0.3706064299999996</v>
      </c>
      <c r="CH28" s="32">
        <v>0.43021694000000021</v>
      </c>
      <c r="CI28" s="33">
        <v>-1.1655136200000005</v>
      </c>
    </row>
    <row r="29" spans="1:87">
      <c r="A29" s="39"/>
      <c r="B29" s="41"/>
      <c r="C29" s="37"/>
      <c r="D29" s="37"/>
      <c r="E29" s="37"/>
      <c r="F29" s="37"/>
      <c r="G29" s="37"/>
      <c r="H29" s="71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64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3"/>
    </row>
    <row r="30" spans="1:87">
      <c r="A30" s="39"/>
      <c r="B30" s="41"/>
      <c r="H30" s="72"/>
      <c r="AA30" s="38"/>
      <c r="CI30" s="38"/>
    </row>
    <row r="31" spans="1:87">
      <c r="A31" s="39">
        <v>24</v>
      </c>
      <c r="B31" s="4" t="s">
        <v>116</v>
      </c>
      <c r="C31" s="37">
        <f t="shared" ref="C31" si="63">+SUM(AB31:AM31)</f>
        <v>0</v>
      </c>
      <c r="D31" s="37">
        <f t="shared" ref="D31" si="64">+SUM(AN31:AY31)</f>
        <v>0</v>
      </c>
      <c r="E31" s="37">
        <f t="shared" ref="E31" si="65">+SUM(AZ31:BK31)</f>
        <v>0</v>
      </c>
      <c r="F31" s="37">
        <f t="shared" ref="F31" si="66">+SUM(BL31:BW31)</f>
        <v>0</v>
      </c>
      <c r="G31" s="37">
        <f t="shared" ref="G31" si="67">+SUM(BX31:CI31)</f>
        <v>0</v>
      </c>
      <c r="H31" s="71">
        <f>+SUM(AB31:AD31)</f>
        <v>0</v>
      </c>
      <c r="I31" s="37">
        <f>+SUM(AE31:AG31)</f>
        <v>0</v>
      </c>
      <c r="J31" s="37">
        <f>+SUM(AH31:AJ31)</f>
        <v>0</v>
      </c>
      <c r="K31" s="37">
        <f>+SUM(AK31:AM31)</f>
        <v>0</v>
      </c>
      <c r="L31" s="37">
        <f>+SUM(AN31:AP31)</f>
        <v>0</v>
      </c>
      <c r="M31" s="37">
        <f>+SUM(AQ31:AS31)</f>
        <v>0</v>
      </c>
      <c r="N31" s="37">
        <f>+SUM(AT31:AV31)</f>
        <v>0</v>
      </c>
      <c r="O31" s="37">
        <f>+SUM(AW31:AY31)</f>
        <v>0</v>
      </c>
      <c r="P31" s="37">
        <f>+SUM(AZ31:BB31)</f>
        <v>0</v>
      </c>
      <c r="Q31" s="37">
        <f>+SUM(BC31:BE31)</f>
        <v>0</v>
      </c>
      <c r="R31" s="37">
        <f>+SUM(BF31:BH31)</f>
        <v>0</v>
      </c>
      <c r="S31" s="37">
        <f>+SUM(BI31:BK31)</f>
        <v>0</v>
      </c>
      <c r="T31" s="37">
        <f>+SUM(BL31:BN31)</f>
        <v>0</v>
      </c>
      <c r="U31" s="37">
        <f>+SUM(BO31:BQ31)</f>
        <v>0</v>
      </c>
      <c r="V31" s="37">
        <f>+SUM(BR31:BT31)</f>
        <v>0</v>
      </c>
      <c r="W31" s="37">
        <f>+SUM(BU31:BW31)</f>
        <v>0</v>
      </c>
      <c r="X31" s="37">
        <f>+SUM(BX31:BZ31)</f>
        <v>0</v>
      </c>
      <c r="Y31" s="37">
        <f>+SUM(CA31:CC31)</f>
        <v>0</v>
      </c>
      <c r="Z31" s="37">
        <f>+SUM(CD31:CF31)</f>
        <v>0</v>
      </c>
      <c r="AA31" s="64">
        <f>+SUM(CG31:CI31)</f>
        <v>0</v>
      </c>
      <c r="AB31" s="21">
        <v>0</v>
      </c>
      <c r="AC31" s="21">
        <v>0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</v>
      </c>
      <c r="AP31" s="21">
        <v>0</v>
      </c>
      <c r="AQ31" s="21">
        <v>0</v>
      </c>
      <c r="AR31" s="21">
        <v>0</v>
      </c>
      <c r="AS31" s="21">
        <v>0</v>
      </c>
      <c r="AT31" s="21">
        <v>0</v>
      </c>
      <c r="AU31" s="21">
        <v>0</v>
      </c>
      <c r="AV31" s="21">
        <v>0</v>
      </c>
      <c r="AW31" s="21">
        <v>0</v>
      </c>
      <c r="AX31" s="21">
        <v>0</v>
      </c>
      <c r="AY31" s="21">
        <v>0</v>
      </c>
      <c r="AZ31" s="21">
        <v>0</v>
      </c>
      <c r="BA31" s="21">
        <v>0</v>
      </c>
      <c r="BB31" s="21">
        <v>0</v>
      </c>
      <c r="BC31" s="21">
        <v>0</v>
      </c>
      <c r="BD31" s="21">
        <v>0</v>
      </c>
      <c r="BE31" s="21">
        <v>0</v>
      </c>
      <c r="BF31" s="21">
        <v>0</v>
      </c>
      <c r="BG31" s="21">
        <v>0</v>
      </c>
      <c r="BH31" s="21">
        <v>0</v>
      </c>
      <c r="BI31" s="21">
        <v>0</v>
      </c>
      <c r="BJ31" s="21">
        <v>0</v>
      </c>
      <c r="BK31" s="21">
        <v>0</v>
      </c>
      <c r="BL31" s="21">
        <v>0</v>
      </c>
      <c r="BM31" s="21">
        <v>0</v>
      </c>
      <c r="BN31" s="21">
        <v>0</v>
      </c>
      <c r="BO31" s="21">
        <v>0</v>
      </c>
      <c r="BP31" s="21">
        <v>0</v>
      </c>
      <c r="BQ31" s="21">
        <v>0</v>
      </c>
      <c r="BR31" s="21">
        <v>0</v>
      </c>
      <c r="BS31" s="21">
        <v>0</v>
      </c>
      <c r="BT31" s="21">
        <v>0</v>
      </c>
      <c r="BU31" s="21">
        <v>0</v>
      </c>
      <c r="BV31" s="21">
        <v>0</v>
      </c>
      <c r="BW31" s="21">
        <v>0</v>
      </c>
      <c r="BX31" s="21">
        <v>0</v>
      </c>
      <c r="BY31" s="21">
        <v>0</v>
      </c>
      <c r="BZ31" s="21">
        <v>0</v>
      </c>
      <c r="CA31" s="21">
        <v>0</v>
      </c>
      <c r="CB31" s="21">
        <v>0</v>
      </c>
      <c r="CC31" s="21">
        <v>0</v>
      </c>
      <c r="CD31" s="21">
        <v>0</v>
      </c>
      <c r="CE31" s="21">
        <v>0</v>
      </c>
      <c r="CF31" s="21">
        <v>0</v>
      </c>
      <c r="CG31" s="21">
        <v>0</v>
      </c>
      <c r="CH31" s="21">
        <v>0</v>
      </c>
      <c r="CI31" s="38">
        <v>0</v>
      </c>
    </row>
    <row r="32" spans="1:87">
      <c r="A32" s="31"/>
      <c r="B32" s="47"/>
      <c r="H32" s="72"/>
      <c r="AA32" s="38"/>
      <c r="CI32" s="38"/>
    </row>
    <row r="33" spans="1:87" s="135" customFormat="1" ht="18.75">
      <c r="A33" s="130">
        <v>3</v>
      </c>
      <c r="B33" s="131" t="s">
        <v>84</v>
      </c>
      <c r="C33" s="132">
        <f t="shared" ref="C33:AA33" si="68">+C6-C16</f>
        <v>9.0726004150000676</v>
      </c>
      <c r="D33" s="132">
        <f t="shared" si="68"/>
        <v>-40.398926790663012</v>
      </c>
      <c r="E33" s="132">
        <f t="shared" si="68"/>
        <v>85.241675908749556</v>
      </c>
      <c r="F33" s="132">
        <f t="shared" si="68"/>
        <v>-130.02572346676368</v>
      </c>
      <c r="G33" s="132">
        <f t="shared" si="68"/>
        <v>-294.25838509000005</v>
      </c>
      <c r="H33" s="134">
        <f t="shared" si="68"/>
        <v>232.92113394500004</v>
      </c>
      <c r="I33" s="132">
        <f t="shared" si="68"/>
        <v>69.707440789999964</v>
      </c>
      <c r="J33" s="132">
        <f t="shared" si="68"/>
        <v>-19.197160090000033</v>
      </c>
      <c r="K33" s="132">
        <f t="shared" si="68"/>
        <v>-274.35881422999989</v>
      </c>
      <c r="L33" s="132">
        <f t="shared" si="68"/>
        <v>104.91269108503721</v>
      </c>
      <c r="M33" s="132">
        <f t="shared" si="68"/>
        <v>-48.633840710000214</v>
      </c>
      <c r="N33" s="132">
        <f t="shared" si="68"/>
        <v>268.0082232700002</v>
      </c>
      <c r="O33" s="132">
        <f t="shared" si="68"/>
        <v>-364.68600043570018</v>
      </c>
      <c r="P33" s="132">
        <f t="shared" si="68"/>
        <v>33.497765496200003</v>
      </c>
      <c r="Q33" s="132">
        <f t="shared" si="68"/>
        <v>78.874157340199872</v>
      </c>
      <c r="R33" s="132">
        <f t="shared" si="68"/>
        <v>91.752699210000699</v>
      </c>
      <c r="S33" s="132">
        <f t="shared" si="68"/>
        <v>-118.88294613765102</v>
      </c>
      <c r="T33" s="132">
        <f t="shared" si="68"/>
        <v>-86.817592789999949</v>
      </c>
      <c r="U33" s="132">
        <f t="shared" si="68"/>
        <v>244.43378578000002</v>
      </c>
      <c r="V33" s="132">
        <f t="shared" si="68"/>
        <v>-310.14614891999992</v>
      </c>
      <c r="W33" s="132">
        <f t="shared" si="68"/>
        <v>22.504232463236178</v>
      </c>
      <c r="X33" s="132">
        <f t="shared" si="68"/>
        <v>-290.35207434999984</v>
      </c>
      <c r="Y33" s="132">
        <f t="shared" si="68"/>
        <v>93.285778089999795</v>
      </c>
      <c r="Z33" s="132">
        <f t="shared" si="68"/>
        <v>180.28483602999987</v>
      </c>
      <c r="AA33" s="133">
        <f t="shared" si="68"/>
        <v>-277.47692485999983</v>
      </c>
      <c r="AB33" s="132">
        <f t="shared" ref="AB33:AT33" si="69">+AB6-AB16</f>
        <v>156.17267925999994</v>
      </c>
      <c r="AC33" s="132">
        <f t="shared" si="69"/>
        <v>40.892530817500095</v>
      </c>
      <c r="AD33" s="132">
        <f t="shared" si="69"/>
        <v>35.855923867500024</v>
      </c>
      <c r="AE33" s="132">
        <f t="shared" si="69"/>
        <v>15.206396600000076</v>
      </c>
      <c r="AF33" s="132">
        <f t="shared" si="69"/>
        <v>16.739709599999806</v>
      </c>
      <c r="AG33" s="132">
        <f t="shared" si="69"/>
        <v>37.761334590000075</v>
      </c>
      <c r="AH33" s="132">
        <f t="shared" si="69"/>
        <v>-7.2838843099999373</v>
      </c>
      <c r="AI33" s="132">
        <f t="shared" si="69"/>
        <v>18.794585049999796</v>
      </c>
      <c r="AJ33" s="132">
        <f t="shared" si="69"/>
        <v>-30.707860829999888</v>
      </c>
      <c r="AK33" s="132">
        <f t="shared" si="69"/>
        <v>-56.58215036999993</v>
      </c>
      <c r="AL33" s="132">
        <f t="shared" si="69"/>
        <v>-17.034571089999989</v>
      </c>
      <c r="AM33" s="132">
        <f t="shared" si="69"/>
        <v>-200.74209277</v>
      </c>
      <c r="AN33" s="132">
        <f t="shared" si="69"/>
        <v>106.44814043583717</v>
      </c>
      <c r="AO33" s="132">
        <f t="shared" si="69"/>
        <v>31.127899029199963</v>
      </c>
      <c r="AP33" s="132">
        <f t="shared" si="69"/>
        <v>-32.663348379999931</v>
      </c>
      <c r="AQ33" s="132">
        <f t="shared" si="69"/>
        <v>-94.102181190000266</v>
      </c>
      <c r="AR33" s="132">
        <f t="shared" si="69"/>
        <v>23.983978730000121</v>
      </c>
      <c r="AS33" s="132">
        <f t="shared" si="69"/>
        <v>21.484361749999916</v>
      </c>
      <c r="AT33" s="132">
        <f t="shared" si="69"/>
        <v>4.8793722400002224</v>
      </c>
      <c r="AU33" s="132">
        <f t="shared" ref="AU33:BZ33" si="70">+AU6-AU16</f>
        <v>35.084467519999684</v>
      </c>
      <c r="AV33" s="132">
        <f t="shared" si="70"/>
        <v>228.04438351000027</v>
      </c>
      <c r="AW33" s="132">
        <f t="shared" si="70"/>
        <v>-39.020366668200218</v>
      </c>
      <c r="AX33" s="132">
        <f t="shared" si="70"/>
        <v>-11.142084707499947</v>
      </c>
      <c r="AY33" s="132">
        <f t="shared" si="70"/>
        <v>-314.52354906000005</v>
      </c>
      <c r="AZ33" s="132">
        <f t="shared" si="70"/>
        <v>-4.6251585938000375</v>
      </c>
      <c r="BA33" s="132">
        <f t="shared" si="70"/>
        <v>52.75692790000015</v>
      </c>
      <c r="BB33" s="132">
        <f t="shared" si="70"/>
        <v>-14.634003810000117</v>
      </c>
      <c r="BC33" s="132">
        <f t="shared" si="70"/>
        <v>-82.878711023800122</v>
      </c>
      <c r="BD33" s="132">
        <f t="shared" si="70"/>
        <v>95.519592630000147</v>
      </c>
      <c r="BE33" s="132">
        <f t="shared" si="70"/>
        <v>66.233275733999847</v>
      </c>
      <c r="BF33" s="132">
        <f t="shared" si="70"/>
        <v>13.596047500000118</v>
      </c>
      <c r="BG33" s="132">
        <f t="shared" si="70"/>
        <v>84.950256749999966</v>
      </c>
      <c r="BH33" s="132">
        <f t="shared" si="70"/>
        <v>-6.7936050399993917</v>
      </c>
      <c r="BI33" s="132">
        <f t="shared" si="70"/>
        <v>13.882712350999359</v>
      </c>
      <c r="BJ33" s="132">
        <f t="shared" si="70"/>
        <v>45.334481290000085</v>
      </c>
      <c r="BK33" s="132">
        <f t="shared" si="70"/>
        <v>-178.10013977865049</v>
      </c>
      <c r="BL33" s="132">
        <f t="shared" si="70"/>
        <v>-290.60995283000034</v>
      </c>
      <c r="BM33" s="132">
        <f t="shared" si="70"/>
        <v>203.41945180000022</v>
      </c>
      <c r="BN33" s="132">
        <f t="shared" si="70"/>
        <v>0.37290824000011114</v>
      </c>
      <c r="BO33" s="132">
        <f t="shared" si="70"/>
        <v>87.964164780000033</v>
      </c>
      <c r="BP33" s="132">
        <f t="shared" si="70"/>
        <v>106.8159094799999</v>
      </c>
      <c r="BQ33" s="132">
        <f t="shared" si="70"/>
        <v>49.653711520000058</v>
      </c>
      <c r="BR33" s="132">
        <f t="shared" si="70"/>
        <v>93.179722230000053</v>
      </c>
      <c r="BS33" s="132">
        <f t="shared" si="70"/>
        <v>-153.44503127000016</v>
      </c>
      <c r="BT33" s="132">
        <f t="shared" si="70"/>
        <v>-249.88083987999983</v>
      </c>
      <c r="BU33" s="132">
        <f t="shared" si="70"/>
        <v>-26.174445140000127</v>
      </c>
      <c r="BV33" s="132">
        <f t="shared" si="70"/>
        <v>-157.37633511999996</v>
      </c>
      <c r="BW33" s="132">
        <f t="shared" si="70"/>
        <v>206.0550127232363</v>
      </c>
      <c r="BX33" s="132">
        <f t="shared" si="70"/>
        <v>-184.66392108999958</v>
      </c>
      <c r="BY33" s="132">
        <f t="shared" si="70"/>
        <v>-127.15915074000029</v>
      </c>
      <c r="BZ33" s="132">
        <f t="shared" si="70"/>
        <v>21.470997480000033</v>
      </c>
      <c r="CA33" s="132">
        <f t="shared" ref="CA33:CI33" si="71">+CA6-CA16</f>
        <v>73.661886050000305</v>
      </c>
      <c r="CB33" s="132">
        <f t="shared" si="71"/>
        <v>-198.21590450000036</v>
      </c>
      <c r="CC33" s="132">
        <f t="shared" si="71"/>
        <v>217.83979653999987</v>
      </c>
      <c r="CD33" s="132">
        <f t="shared" si="71"/>
        <v>204.57594140999996</v>
      </c>
      <c r="CE33" s="132">
        <f t="shared" si="71"/>
        <v>-10.440614370000002</v>
      </c>
      <c r="CF33" s="132">
        <f t="shared" si="71"/>
        <v>-13.850491010000077</v>
      </c>
      <c r="CG33" s="132">
        <f t="shared" si="71"/>
        <v>-72.132859759999732</v>
      </c>
      <c r="CH33" s="132">
        <f t="shared" si="71"/>
        <v>-150.71042937000001</v>
      </c>
      <c r="CI33" s="133">
        <f t="shared" si="71"/>
        <v>-54.633635730000066</v>
      </c>
    </row>
    <row r="34" spans="1:87" s="135" customFormat="1" ht="18.75">
      <c r="A34" s="136">
        <v>3</v>
      </c>
      <c r="B34" s="131" t="s">
        <v>82</v>
      </c>
      <c r="C34" s="132">
        <v>-58.561600690000432</v>
      </c>
      <c r="D34" s="132">
        <v>46.263004440000259</v>
      </c>
      <c r="E34" s="132">
        <v>277.24057764999907</v>
      </c>
      <c r="F34" s="132">
        <v>234.36693707999802</v>
      </c>
      <c r="G34" s="132">
        <v>-161.46063348999905</v>
      </c>
      <c r="H34" s="134">
        <v>264.58943965000003</v>
      </c>
      <c r="I34" s="132">
        <v>117.53219715000023</v>
      </c>
      <c r="J34" s="132">
        <v>-70.323340140000937</v>
      </c>
      <c r="K34" s="132">
        <v>-370.35989734999941</v>
      </c>
      <c r="L34" s="132">
        <v>164.83320502000004</v>
      </c>
      <c r="M34" s="132">
        <v>-56.010743950000233</v>
      </c>
      <c r="N34" s="132">
        <v>262.44222275000016</v>
      </c>
      <c r="O34" s="132">
        <v>-325.00167937999936</v>
      </c>
      <c r="P34" s="132">
        <v>213.19749448000027</v>
      </c>
      <c r="Q34" s="132">
        <v>113.46999808000078</v>
      </c>
      <c r="R34" s="132">
        <v>162.41108578999933</v>
      </c>
      <c r="S34" s="132">
        <v>-211.83800070000098</v>
      </c>
      <c r="T34" s="132">
        <v>310.34639328000026</v>
      </c>
      <c r="U34" s="132">
        <v>236.56551488999935</v>
      </c>
      <c r="V34" s="132">
        <v>-272.59232449999945</v>
      </c>
      <c r="W34" s="132">
        <v>-39.95264659000145</v>
      </c>
      <c r="X34" s="132">
        <v>-75.027448480000317</v>
      </c>
      <c r="Y34" s="132">
        <v>81.463522130001138</v>
      </c>
      <c r="Z34" s="132">
        <v>142.30614302999857</v>
      </c>
      <c r="AA34" s="133">
        <v>-310.20285016999946</v>
      </c>
      <c r="AB34" s="132">
        <v>154.96609208000015</v>
      </c>
      <c r="AC34" s="132">
        <v>41.90656743999989</v>
      </c>
      <c r="AD34" s="132">
        <v>67.716780129999904</v>
      </c>
      <c r="AE34" s="132">
        <v>15.165087480000352</v>
      </c>
      <c r="AF34" s="132">
        <v>36.057348229999889</v>
      </c>
      <c r="AG34" s="132">
        <v>66.309761439999932</v>
      </c>
      <c r="AH34" s="132">
        <v>-18.361356400000034</v>
      </c>
      <c r="AI34" s="132">
        <v>-7.8059628900003304</v>
      </c>
      <c r="AJ34" s="132">
        <v>-44.156020850000516</v>
      </c>
      <c r="AK34" s="132">
        <v>-57.811622279999938</v>
      </c>
      <c r="AL34" s="132">
        <v>-63.493527430000825</v>
      </c>
      <c r="AM34" s="132">
        <v>-249.05474763999877</v>
      </c>
      <c r="AN34" s="132">
        <v>184.46592672999992</v>
      </c>
      <c r="AO34" s="132">
        <v>23.005327780000471</v>
      </c>
      <c r="AP34" s="132">
        <v>-42.638049490000242</v>
      </c>
      <c r="AQ34" s="132">
        <v>-116.47371060999978</v>
      </c>
      <c r="AR34" s="132">
        <v>42.475114069999847</v>
      </c>
      <c r="AS34" s="132">
        <v>17.987852589999534</v>
      </c>
      <c r="AT34" s="132">
        <v>27.259068680000155</v>
      </c>
      <c r="AU34" s="132">
        <v>36.159439410000289</v>
      </c>
      <c r="AV34" s="132">
        <v>199.02371465999977</v>
      </c>
      <c r="AW34" s="132">
        <v>-25.793851529999472</v>
      </c>
      <c r="AX34" s="132">
        <v>-40.602044489999287</v>
      </c>
      <c r="AY34" s="132">
        <v>-258.60578336000049</v>
      </c>
      <c r="AZ34" s="132">
        <v>190.8273709100001</v>
      </c>
      <c r="BA34" s="132">
        <v>33.283716380000101</v>
      </c>
      <c r="BB34" s="132">
        <v>-10.913592810000011</v>
      </c>
      <c r="BC34" s="132">
        <v>-63.427496510000026</v>
      </c>
      <c r="BD34" s="132">
        <v>101.55328154999984</v>
      </c>
      <c r="BE34" s="132">
        <v>75.344213040000966</v>
      </c>
      <c r="BF34" s="132">
        <v>56.00104631999875</v>
      </c>
      <c r="BG34" s="132">
        <v>86.661908420000486</v>
      </c>
      <c r="BH34" s="132">
        <v>19.74813105000004</v>
      </c>
      <c r="BI34" s="132">
        <v>38.667172130000665</v>
      </c>
      <c r="BJ34" s="132">
        <v>20.670750639998516</v>
      </c>
      <c r="BK34" s="132">
        <v>-271.17592347000016</v>
      </c>
      <c r="BL34" s="132">
        <v>108.28748273000008</v>
      </c>
      <c r="BM34" s="132">
        <v>186.04058683000022</v>
      </c>
      <c r="BN34" s="132">
        <v>16.018323719999898</v>
      </c>
      <c r="BO34" s="132">
        <v>96.86514366999927</v>
      </c>
      <c r="BP34" s="132">
        <v>101.94182529000011</v>
      </c>
      <c r="BQ34" s="132">
        <v>37.758545930000025</v>
      </c>
      <c r="BR34" s="132">
        <v>117.65188966000039</v>
      </c>
      <c r="BS34" s="132">
        <v>-188.12815830000054</v>
      </c>
      <c r="BT34" s="132">
        <v>-202.11605585999939</v>
      </c>
      <c r="BU34" s="132">
        <v>-15.159716370000581</v>
      </c>
      <c r="BV34" s="132">
        <v>-161.70514164999923</v>
      </c>
      <c r="BW34" s="132">
        <v>136.91221142999825</v>
      </c>
      <c r="BX34" s="132">
        <v>69.647584139999793</v>
      </c>
      <c r="BY34" s="132">
        <v>-169.86471789000018</v>
      </c>
      <c r="BZ34" s="132">
        <v>25.189685269999927</v>
      </c>
      <c r="CA34" s="132">
        <v>84.417471359999865</v>
      </c>
      <c r="CB34" s="132">
        <v>-171.14005440000028</v>
      </c>
      <c r="CC34" s="132">
        <v>168.18610517000144</v>
      </c>
      <c r="CD34" s="132">
        <v>205.23740278999952</v>
      </c>
      <c r="CE34" s="132">
        <v>-36.271934770000144</v>
      </c>
      <c r="CF34" s="132">
        <v>-26.659324990000812</v>
      </c>
      <c r="CG34" s="132">
        <v>-64.346605529999806</v>
      </c>
      <c r="CH34" s="132">
        <v>-162.93848165000071</v>
      </c>
      <c r="CI34" s="133">
        <v>-82.917762989999119</v>
      </c>
    </row>
    <row r="35" spans="1:87" s="111" customFormat="1" ht="18.75">
      <c r="A35" s="124">
        <v>4</v>
      </c>
      <c r="B35" s="109" t="s">
        <v>83</v>
      </c>
      <c r="C35" s="110">
        <f>+C34-C33</f>
        <v>-67.6342011050005</v>
      </c>
      <c r="D35" s="110">
        <f t="shared" ref="D35:G35" si="72">+D34-D33</f>
        <v>86.661931230663271</v>
      </c>
      <c r="E35" s="110">
        <f t="shared" si="72"/>
        <v>191.99890174124951</v>
      </c>
      <c r="F35" s="110">
        <f t="shared" si="72"/>
        <v>364.3926605467617</v>
      </c>
      <c r="G35" s="110">
        <f t="shared" si="72"/>
        <v>132.79775160000099</v>
      </c>
      <c r="H35" s="129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27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27"/>
    </row>
    <row r="36" spans="1:87" ht="18.75">
      <c r="A36" s="124">
        <v>5</v>
      </c>
      <c r="B36" s="109" t="s">
        <v>85</v>
      </c>
      <c r="C36" s="126">
        <v>-7.6923004690249359E-4</v>
      </c>
      <c r="D36" s="126">
        <v>9.1100272314298728E-4</v>
      </c>
      <c r="E36" s="126">
        <v>1.8874061401197065E-3</v>
      </c>
      <c r="F36" s="126">
        <v>3.6700793767400508E-3</v>
      </c>
      <c r="G36" s="126">
        <v>1.3288647890181463E-3</v>
      </c>
      <c r="H36" s="69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3"/>
    </row>
    <row r="37" spans="1:87" ht="15.75" thickBot="1">
      <c r="A37" s="48"/>
      <c r="B37" s="49"/>
      <c r="C37" s="49"/>
      <c r="D37" s="49"/>
      <c r="E37" s="49"/>
      <c r="F37" s="49"/>
      <c r="G37" s="49"/>
      <c r="H37" s="75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50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50"/>
    </row>
    <row r="38" spans="1:87" ht="15.75" thickTop="1">
      <c r="A38" s="5" t="s">
        <v>119</v>
      </c>
    </row>
    <row r="40" spans="1:87" s="141" customFormat="1">
      <c r="A40" s="140"/>
      <c r="H40" s="141" t="s">
        <v>103</v>
      </c>
    </row>
    <row r="41" spans="1:87" s="143" customFormat="1">
      <c r="A41" s="142"/>
      <c r="B41" s="143" t="s">
        <v>34</v>
      </c>
      <c r="C41" s="144">
        <v>-5.6843418860808015E-14</v>
      </c>
      <c r="D41" s="144">
        <v>8.5265128291212022E-14</v>
      </c>
      <c r="E41" s="144">
        <v>0</v>
      </c>
      <c r="F41" s="144">
        <v>0</v>
      </c>
      <c r="G41" s="144">
        <v>0</v>
      </c>
      <c r="H41" s="143">
        <f>+SUM(AB41:CI41)</f>
        <v>6.9277916736609768E-14</v>
      </c>
      <c r="AB41" s="144">
        <v>0</v>
      </c>
      <c r="AC41" s="144">
        <v>0</v>
      </c>
      <c r="AD41" s="144">
        <v>0</v>
      </c>
      <c r="AE41" s="144">
        <v>4.9737991503207013E-14</v>
      </c>
      <c r="AF41" s="144">
        <v>0</v>
      </c>
      <c r="AG41" s="144">
        <v>0</v>
      </c>
      <c r="AH41" s="144">
        <v>-1.4210854715202004E-14</v>
      </c>
      <c r="AI41" s="144">
        <v>0</v>
      </c>
      <c r="AJ41" s="144">
        <v>0</v>
      </c>
      <c r="AK41" s="144">
        <v>0</v>
      </c>
      <c r="AL41" s="144">
        <v>0</v>
      </c>
      <c r="AM41" s="144">
        <v>0</v>
      </c>
      <c r="AN41" s="144">
        <v>0</v>
      </c>
      <c r="AO41" s="144">
        <v>-2.8421709430404007E-14</v>
      </c>
      <c r="AP41" s="144">
        <v>0</v>
      </c>
      <c r="AQ41" s="144">
        <v>0</v>
      </c>
      <c r="AR41" s="144">
        <v>3.1974423109204508E-14</v>
      </c>
      <c r="AS41" s="144">
        <v>0</v>
      </c>
      <c r="AT41" s="144">
        <v>0</v>
      </c>
      <c r="AU41" s="144">
        <v>0</v>
      </c>
      <c r="AV41" s="144">
        <v>0</v>
      </c>
      <c r="AW41" s="144">
        <v>0</v>
      </c>
      <c r="AX41" s="144">
        <v>3.5527136788005009E-14</v>
      </c>
      <c r="AY41" s="144">
        <v>0</v>
      </c>
      <c r="AZ41" s="144">
        <v>-1.4210854715202004E-14</v>
      </c>
      <c r="BA41" s="144">
        <v>0</v>
      </c>
      <c r="BB41" s="144">
        <v>-2.1316282072803006E-14</v>
      </c>
      <c r="BC41" s="144">
        <v>0</v>
      </c>
      <c r="BD41" s="144">
        <v>0</v>
      </c>
      <c r="BE41" s="144">
        <v>0</v>
      </c>
      <c r="BF41" s="144">
        <v>1.4210854715202004E-14</v>
      </c>
      <c r="BG41" s="144">
        <v>0</v>
      </c>
      <c r="BH41" s="144">
        <v>-1.7763568394002505E-14</v>
      </c>
      <c r="BI41" s="144">
        <v>0</v>
      </c>
      <c r="BJ41" s="144">
        <v>0</v>
      </c>
      <c r="BK41" s="144">
        <v>0</v>
      </c>
      <c r="BL41" s="144">
        <v>0</v>
      </c>
      <c r="BM41" s="144">
        <v>0</v>
      </c>
      <c r="BN41" s="144">
        <v>-2.3092638912203256E-14</v>
      </c>
      <c r="BO41" s="144">
        <v>0</v>
      </c>
      <c r="BP41" s="144">
        <v>0</v>
      </c>
      <c r="BQ41" s="144">
        <v>7.1054273576010019E-14</v>
      </c>
      <c r="BR41" s="144">
        <v>0</v>
      </c>
      <c r="BS41" s="144">
        <v>0</v>
      </c>
      <c r="BT41" s="144">
        <v>0</v>
      </c>
      <c r="BU41" s="144">
        <v>-8.5265128291212022E-14</v>
      </c>
      <c r="BV41" s="144">
        <v>0</v>
      </c>
      <c r="BW41" s="144">
        <v>0</v>
      </c>
      <c r="BX41" s="144">
        <v>0</v>
      </c>
      <c r="BY41" s="144">
        <v>0</v>
      </c>
      <c r="BZ41" s="144">
        <v>0</v>
      </c>
      <c r="CA41" s="144">
        <v>0</v>
      </c>
      <c r="CB41" s="144">
        <v>0</v>
      </c>
      <c r="CC41" s="144">
        <v>0</v>
      </c>
      <c r="CD41" s="144">
        <v>0</v>
      </c>
      <c r="CE41" s="144">
        <v>3.5527136788005009E-14</v>
      </c>
      <c r="CF41" s="144">
        <v>3.5527136788005009E-14</v>
      </c>
      <c r="CG41" s="144">
        <v>0</v>
      </c>
      <c r="CH41" s="144">
        <v>0</v>
      </c>
      <c r="CI41" s="144">
        <v>0</v>
      </c>
    </row>
    <row r="42" spans="1:87" s="143" customFormat="1">
      <c r="A42" s="142"/>
      <c r="B42" s="143" t="s">
        <v>35</v>
      </c>
      <c r="C42" s="144">
        <v>-1.4210854715202004E-13</v>
      </c>
      <c r="D42" s="144">
        <v>-1.4471700005174171E-3</v>
      </c>
      <c r="E42" s="144">
        <v>0</v>
      </c>
      <c r="F42" s="144">
        <v>-1.091907000051151E-2</v>
      </c>
      <c r="G42" s="144">
        <v>-5.9337099986578323E-3</v>
      </c>
    </row>
    <row r="43" spans="1:87" s="141" customFormat="1">
      <c r="A43" s="140"/>
      <c r="B43" s="141" t="s">
        <v>45</v>
      </c>
      <c r="H43" s="145">
        <f>+SUM(H33:K33)</f>
        <v>9.0726004150001245</v>
      </c>
      <c r="L43" s="145">
        <f>+SUM(L33:O33)</f>
        <v>-40.398926790662983</v>
      </c>
      <c r="P43" s="145">
        <f>+SUM(P33:S33)</f>
        <v>85.241675908749571</v>
      </c>
      <c r="T43" s="145">
        <f>+SUM(T33:W33)</f>
        <v>-130.02572346676368</v>
      </c>
      <c r="X43" s="145">
        <f>+SUM(X33:AA33)</f>
        <v>-294.25838509000005</v>
      </c>
    </row>
    <row r="44" spans="1:87" s="141" customFormat="1">
      <c r="A44" s="140"/>
      <c r="B44" s="141" t="s">
        <v>46</v>
      </c>
      <c r="H44" s="145">
        <f>+C33</f>
        <v>9.0726004150000676</v>
      </c>
      <c r="J44" s="141" t="s">
        <v>2</v>
      </c>
      <c r="L44" s="145">
        <f>+D33</f>
        <v>-40.398926790663012</v>
      </c>
      <c r="P44" s="145">
        <f>+E33</f>
        <v>85.241675908749556</v>
      </c>
      <c r="T44" s="145">
        <f>+F33</f>
        <v>-130.02572346676368</v>
      </c>
      <c r="X44" s="145">
        <f>+G33</f>
        <v>-294.25838509000005</v>
      </c>
    </row>
    <row r="45" spans="1:87" s="143" customFormat="1">
      <c r="A45" s="142"/>
      <c r="B45" s="143" t="s">
        <v>47</v>
      </c>
      <c r="H45" s="143">
        <f>+H43-H44</f>
        <v>5.6843418860808015E-14</v>
      </c>
      <c r="L45" s="143">
        <f>+L43-L44</f>
        <v>0</v>
      </c>
      <c r="P45" s="143">
        <f>+P43-P44</f>
        <v>0</v>
      </c>
      <c r="T45" s="143">
        <f>+T43-T44</f>
        <v>0</v>
      </c>
      <c r="X45" s="143">
        <f>+X43-X44</f>
        <v>0</v>
      </c>
    </row>
    <row r="46" spans="1:87" s="141" customFormat="1">
      <c r="A46" s="140"/>
    </row>
    <row r="47" spans="1:87" s="141" customFormat="1">
      <c r="A47" s="140"/>
    </row>
    <row r="48" spans="1:87" s="141" customFormat="1">
      <c r="A48" s="140"/>
    </row>
  </sheetData>
  <mergeCells count="1">
    <mergeCell ref="A2:B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PGE+CFDD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2022-04-29T17:14:16Z</dcterms:modified>
</cp:coreProperties>
</file>